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55" windowHeight="6855" activeTab="1"/>
  </bookViews>
  <sheets>
    <sheet name="ek" sheetId="1" r:id="rId1"/>
    <sheet name="ik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2" l="1"/>
  <c r="R26" i="2" l="1"/>
  <c r="Q26" i="2"/>
  <c r="P26" i="2"/>
  <c r="O26" i="2"/>
  <c r="N26" i="2"/>
  <c r="M26" i="2"/>
  <c r="L26" i="2"/>
  <c r="K26" i="2"/>
  <c r="R25" i="2"/>
  <c r="Q25" i="2"/>
  <c r="P25" i="2"/>
  <c r="O25" i="2"/>
  <c r="N25" i="2"/>
  <c r="M25" i="2"/>
  <c r="L25" i="2"/>
  <c r="K25" i="2"/>
  <c r="R24" i="2"/>
  <c r="Q24" i="2"/>
  <c r="P24" i="2"/>
  <c r="O24" i="2"/>
  <c r="N24" i="2"/>
  <c r="M24" i="2"/>
  <c r="L24" i="2"/>
  <c r="K24" i="2"/>
  <c r="R23" i="2"/>
  <c r="Q23" i="2"/>
  <c r="P23" i="2"/>
  <c r="O23" i="2"/>
  <c r="N23" i="2"/>
  <c r="M23" i="2"/>
  <c r="L23" i="2"/>
  <c r="K23" i="2"/>
  <c r="R22" i="2"/>
  <c r="Q22" i="2"/>
  <c r="P22" i="2"/>
  <c r="O22" i="2"/>
  <c r="N22" i="2"/>
  <c r="M22" i="2"/>
  <c r="L22" i="2"/>
  <c r="K22" i="2"/>
  <c r="R21" i="2"/>
  <c r="Q21" i="2"/>
  <c r="P21" i="2"/>
  <c r="O21" i="2"/>
  <c r="N21" i="2"/>
  <c r="M21" i="2"/>
  <c r="L21" i="2"/>
  <c r="K21" i="2"/>
  <c r="R20" i="2"/>
  <c r="Q20" i="2"/>
  <c r="P20" i="2"/>
  <c r="O20" i="2"/>
  <c r="N20" i="2"/>
  <c r="M20" i="2"/>
  <c r="L20" i="2"/>
  <c r="K20" i="2"/>
  <c r="Q19" i="2"/>
  <c r="Q17" i="2" s="1"/>
  <c r="P19" i="2"/>
  <c r="O19" i="2"/>
  <c r="N19" i="2"/>
  <c r="M19" i="2"/>
  <c r="L19" i="2"/>
  <c r="K19" i="2"/>
  <c r="R17" i="2"/>
  <c r="P17" i="2"/>
  <c r="O17" i="2"/>
  <c r="N17" i="2"/>
  <c r="M17" i="2"/>
  <c r="L17" i="2"/>
  <c r="K17" i="2"/>
  <c r="R13" i="2"/>
  <c r="Q13" i="2"/>
  <c r="P13" i="2"/>
  <c r="O13" i="2"/>
  <c r="N13" i="2"/>
  <c r="M13" i="2"/>
  <c r="L13" i="2"/>
  <c r="K13" i="2"/>
  <c r="R12" i="2"/>
  <c r="Q12" i="2"/>
  <c r="P12" i="2"/>
  <c r="O12" i="2"/>
  <c r="N12" i="2"/>
  <c r="M12" i="2"/>
  <c r="L12" i="2"/>
  <c r="K12" i="2"/>
  <c r="R11" i="2"/>
  <c r="Q11" i="2"/>
  <c r="P11" i="2"/>
  <c r="O11" i="2"/>
  <c r="N11" i="2"/>
  <c r="M11" i="2"/>
  <c r="L11" i="2"/>
  <c r="K11" i="2"/>
  <c r="R10" i="2"/>
  <c r="Q10" i="2"/>
  <c r="P10" i="2"/>
  <c r="O10" i="2"/>
  <c r="N10" i="2"/>
  <c r="M10" i="2"/>
  <c r="L10" i="2"/>
  <c r="K10" i="2"/>
  <c r="R9" i="2"/>
  <c r="Q9" i="2"/>
  <c r="P9" i="2"/>
  <c r="O9" i="2"/>
  <c r="N9" i="2"/>
  <c r="M9" i="2"/>
  <c r="L9" i="2"/>
  <c r="K9" i="2"/>
  <c r="R8" i="2"/>
  <c r="Q8" i="2"/>
  <c r="P8" i="2"/>
  <c r="O8" i="2"/>
  <c r="N8" i="2"/>
  <c r="M8" i="2"/>
  <c r="M4" i="2" s="1"/>
  <c r="L8" i="2"/>
  <c r="K8" i="2"/>
  <c r="R7" i="2"/>
  <c r="R4" i="2" s="1"/>
  <c r="Q7" i="2"/>
  <c r="P7" i="2"/>
  <c r="O7" i="2"/>
  <c r="N7" i="2"/>
  <c r="N4" i="2" s="1"/>
  <c r="M7" i="2"/>
  <c r="L7" i="2"/>
  <c r="K7" i="2"/>
  <c r="R6" i="2"/>
  <c r="Q6" i="2"/>
  <c r="P6" i="2"/>
  <c r="O6" i="2"/>
  <c r="O4" i="2" s="1"/>
  <c r="N6" i="2"/>
  <c r="M6" i="2"/>
  <c r="L6" i="2"/>
  <c r="K6" i="2"/>
  <c r="Q4" i="2"/>
  <c r="P4" i="2"/>
  <c r="L4" i="2"/>
  <c r="K4" i="2"/>
  <c r="K7" i="1" l="1"/>
  <c r="L7" i="1"/>
  <c r="M7" i="1"/>
  <c r="N7" i="1"/>
  <c r="O7" i="1"/>
  <c r="P7" i="1"/>
  <c r="Q7" i="1"/>
  <c r="R7" i="1"/>
  <c r="K8" i="1"/>
  <c r="L8" i="1"/>
  <c r="M8" i="1"/>
  <c r="N8" i="1"/>
  <c r="O8" i="1"/>
  <c r="P8" i="1"/>
  <c r="Q8" i="1"/>
  <c r="R8" i="1"/>
  <c r="K9" i="1"/>
  <c r="L9" i="1"/>
  <c r="M9" i="1"/>
  <c r="N9" i="1"/>
  <c r="O9" i="1"/>
  <c r="P9" i="1"/>
  <c r="Q9" i="1"/>
  <c r="R9" i="1"/>
  <c r="K10" i="1"/>
  <c r="L10" i="1"/>
  <c r="M10" i="1"/>
  <c r="N10" i="1"/>
  <c r="O10" i="1"/>
  <c r="P10" i="1"/>
  <c r="Q10" i="1"/>
  <c r="R10" i="1"/>
  <c r="K11" i="1"/>
  <c r="L11" i="1"/>
  <c r="M11" i="1"/>
  <c r="N11" i="1"/>
  <c r="O11" i="1"/>
  <c r="P11" i="1"/>
  <c r="Q11" i="1"/>
  <c r="R11" i="1"/>
  <c r="K12" i="1"/>
  <c r="L12" i="1"/>
  <c r="M12" i="1"/>
  <c r="N12" i="1"/>
  <c r="O12" i="1"/>
  <c r="P12" i="1"/>
  <c r="Q12" i="1"/>
  <c r="R12" i="1"/>
  <c r="R6" i="1"/>
  <c r="Q6" i="1"/>
  <c r="P6" i="1"/>
  <c r="O6" i="1"/>
  <c r="N6" i="1"/>
  <c r="M6" i="1"/>
  <c r="L6" i="1"/>
  <c r="K6" i="1"/>
  <c r="K20" i="1" l="1"/>
  <c r="L20" i="1"/>
  <c r="M20" i="1"/>
  <c r="N20" i="1"/>
  <c r="O20" i="1"/>
  <c r="P20" i="1"/>
  <c r="Q20" i="1"/>
  <c r="R20" i="1"/>
  <c r="K21" i="1"/>
  <c r="L21" i="1"/>
  <c r="M21" i="1"/>
  <c r="N21" i="1"/>
  <c r="O21" i="1"/>
  <c r="P21" i="1"/>
  <c r="Q21" i="1"/>
  <c r="R21" i="1"/>
  <c r="K22" i="1"/>
  <c r="L22" i="1"/>
  <c r="M22" i="1"/>
  <c r="N22" i="1"/>
  <c r="O22" i="1"/>
  <c r="P22" i="1"/>
  <c r="Q22" i="1"/>
  <c r="R22" i="1"/>
  <c r="K23" i="1"/>
  <c r="L23" i="1"/>
  <c r="M23" i="1"/>
  <c r="N23" i="1"/>
  <c r="O23" i="1"/>
  <c r="P23" i="1"/>
  <c r="Q23" i="1"/>
  <c r="R23" i="1"/>
  <c r="K24" i="1"/>
  <c r="L24" i="1"/>
  <c r="M24" i="1"/>
  <c r="N24" i="1"/>
  <c r="O24" i="1"/>
  <c r="P24" i="1"/>
  <c r="Q24" i="1"/>
  <c r="R24" i="1"/>
  <c r="K25" i="1"/>
  <c r="L25" i="1"/>
  <c r="M25" i="1"/>
  <c r="N25" i="1"/>
  <c r="O25" i="1"/>
  <c r="P25" i="1"/>
  <c r="Q25" i="1"/>
  <c r="R25" i="1"/>
  <c r="R19" i="1"/>
  <c r="Q19" i="1"/>
  <c r="P19" i="1"/>
  <c r="O19" i="1"/>
  <c r="N19" i="1"/>
  <c r="M19" i="1"/>
  <c r="L19" i="1"/>
  <c r="K19" i="1"/>
  <c r="L26" i="1" l="1"/>
  <c r="L17" i="1" s="1"/>
  <c r="M26" i="1"/>
  <c r="M17" i="1" s="1"/>
  <c r="O26" i="1"/>
  <c r="O17" i="1" s="1"/>
  <c r="P26" i="1"/>
  <c r="P17" i="1" s="1"/>
  <c r="Q26" i="1"/>
  <c r="Q17" i="1" s="1"/>
  <c r="R26" i="1"/>
  <c r="R17" i="1" s="1"/>
  <c r="K26" i="1"/>
  <c r="K17" i="1" s="1"/>
  <c r="N26" i="1"/>
  <c r="N17" i="1" s="1"/>
  <c r="L13" i="1" l="1"/>
  <c r="L4" i="1" s="1"/>
  <c r="N13" i="1"/>
  <c r="N4" i="1" s="1"/>
  <c r="O13" i="1"/>
  <c r="O4" i="1" s="1"/>
  <c r="P13" i="1"/>
  <c r="P4" i="1" s="1"/>
  <c r="Q13" i="1"/>
  <c r="Q4" i="1" s="1"/>
  <c r="R13" i="1"/>
  <c r="R4" i="1" s="1"/>
  <c r="K13" i="1" l="1"/>
  <c r="K4" i="1" s="1"/>
  <c r="M13" i="1"/>
  <c r="M4" i="1" s="1"/>
</calcChain>
</file>

<file path=xl/sharedStrings.xml><?xml version="1.0" encoding="utf-8"?>
<sst xmlns="http://schemas.openxmlformats.org/spreadsheetml/2006/main" count="144" uniqueCount="37">
  <si>
    <t>2008</t>
  </si>
  <si>
    <t>2009</t>
  </si>
  <si>
    <t>2010</t>
  </si>
  <si>
    <t>2011</t>
  </si>
  <si>
    <t>2012</t>
  </si>
  <si>
    <t>2013</t>
  </si>
  <si>
    <t>2014</t>
  </si>
  <si>
    <t>2015</t>
  </si>
  <si>
    <t>KOKKU</t>
  </si>
  <si>
    <t>SEB</t>
  </si>
  <si>
    <t>31-Dec-08</t>
  </si>
  <si>
    <t>31-Dec-09</t>
  </si>
  <si>
    <t>31-Dec-10</t>
  </si>
  <si>
    <t>31-Dec-11</t>
  </si>
  <si>
    <t>31-Dec-12</t>
  </si>
  <si>
    <t>31-Dec-13</t>
  </si>
  <si>
    <t>31-Dec-14</t>
  </si>
  <si>
    <t>31-Dec-15</t>
  </si>
  <si>
    <t>Ülejäänud pangad</t>
  </si>
  <si>
    <t>DANSKE</t>
  </si>
  <si>
    <t>NORDEA</t>
  </si>
  <si>
    <t>LHV</t>
  </si>
  <si>
    <t>Pankade turuosa makstud piiriüleste maksete alusel</t>
  </si>
  <si>
    <t>DNB</t>
  </si>
  <si>
    <t>SWEDBANK</t>
  </si>
  <si>
    <t>VERSOBANK</t>
  </si>
  <si>
    <t>Eesti pankadesse laekunud piiriülesed kliendimaksed, mln eurot</t>
  </si>
  <si>
    <t>Pankade varad kokku aasta lõpu seisuga, mln eurot</t>
  </si>
  <si>
    <t>Eesti pankadest algatatud piiriülesed kliendimaksed, mln eurot</t>
  </si>
  <si>
    <t>Pankade turuosa varad kokku alusel</t>
  </si>
  <si>
    <t>Other banks</t>
  </si>
  <si>
    <t>Market share by total assets</t>
  </si>
  <si>
    <t>Market share by volume of cross-border payments from Estonian banks</t>
  </si>
  <si>
    <t>Total assets at end of year, EUR million</t>
  </si>
  <si>
    <t>Cross-border customer payments from Estonian banks, EUR million</t>
  </si>
  <si>
    <t>TOTAL</t>
  </si>
  <si>
    <t>Cross-border customer payments to Estonian banks, EUR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</si>
</sst>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5" fillId="2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wrapText="1"/>
    </xf>
    <xf numFmtId="3" fontId="6" fillId="0" borderId="2" xfId="2" applyNumberFormat="1" applyFont="1" applyFill="1" applyBorder="1" applyAlignment="1">
      <alignment horizontal="right" wrapText="1"/>
    </xf>
    <xf numFmtId="3" fontId="6" fillId="0" borderId="0" xfId="2" applyNumberFormat="1" applyFont="1"/>
    <xf numFmtId="3" fontId="8" fillId="3" borderId="2" xfId="2" applyNumberFormat="1" applyFont="1" applyFill="1" applyBorder="1" applyAlignment="1">
      <alignment horizontal="right" wrapText="1"/>
    </xf>
    <xf numFmtId="3" fontId="6" fillId="4" borderId="2" xfId="2" applyNumberFormat="1" applyFont="1" applyFill="1" applyBorder="1" applyAlignment="1">
      <alignment horizontal="right" wrapText="1"/>
    </xf>
    <xf numFmtId="3" fontId="6" fillId="4" borderId="0" xfId="2" applyNumberFormat="1" applyFont="1" applyFill="1"/>
    <xf numFmtId="0" fontId="2" fillId="0" borderId="0" xfId="0" applyFont="1"/>
    <xf numFmtId="0" fontId="4" fillId="0" borderId="0" xfId="0" applyFont="1"/>
    <xf numFmtId="0" fontId="6" fillId="2" borderId="1" xfId="2" applyFont="1" applyFill="1" applyBorder="1" applyAlignment="1">
      <alignment horizontal="center"/>
    </xf>
    <xf numFmtId="3" fontId="0" fillId="0" borderId="0" xfId="0" applyNumberFormat="1" applyFont="1"/>
    <xf numFmtId="0" fontId="6" fillId="0" borderId="2" xfId="2" applyFont="1" applyFill="1" applyBorder="1" applyAlignment="1">
      <alignment wrapText="1"/>
    </xf>
    <xf numFmtId="0" fontId="6" fillId="4" borderId="2" xfId="2" applyFont="1" applyFill="1" applyBorder="1" applyAlignment="1">
      <alignment wrapText="1"/>
    </xf>
    <xf numFmtId="0" fontId="6" fillId="4" borderId="3" xfId="2" applyFont="1" applyFill="1" applyBorder="1" applyAlignment="1">
      <alignment wrapText="1"/>
    </xf>
    <xf numFmtId="0" fontId="8" fillId="3" borderId="2" xfId="2" applyFont="1" applyFill="1" applyBorder="1" applyAlignment="1">
      <alignment wrapText="1"/>
    </xf>
    <xf numFmtId="0" fontId="6" fillId="0" borderId="0" xfId="2" applyFont="1"/>
    <xf numFmtId="0" fontId="9" fillId="0" borderId="0" xfId="0" applyFont="1"/>
    <xf numFmtId="3" fontId="6" fillId="3" borderId="2" xfId="2" applyNumberFormat="1" applyFont="1" applyFill="1" applyBorder="1" applyAlignment="1">
      <alignment horizontal="right" wrapText="1"/>
    </xf>
    <xf numFmtId="3" fontId="10" fillId="0" borderId="0" xfId="0" applyNumberFormat="1" applyFont="1"/>
    <xf numFmtId="3" fontId="10" fillId="4" borderId="0" xfId="0" applyNumberFormat="1" applyFont="1" applyFill="1"/>
    <xf numFmtId="9" fontId="10" fillId="0" borderId="0" xfId="1" applyFont="1"/>
    <xf numFmtId="0" fontId="7" fillId="0" borderId="2" xfId="2" applyFont="1" applyFill="1" applyBorder="1" applyAlignment="1">
      <alignment horizontal="left" vertical="top"/>
    </xf>
    <xf numFmtId="3" fontId="11" fillId="0" borderId="0" xfId="0" applyNumberFormat="1" applyFont="1"/>
    <xf numFmtId="164" fontId="12" fillId="0" borderId="0" xfId="0" applyNumberFormat="1" applyFont="1"/>
    <xf numFmtId="0" fontId="12" fillId="0" borderId="0" xfId="0" applyFont="1"/>
    <xf numFmtId="164" fontId="12" fillId="0" borderId="0" xfId="1" applyNumberFormat="1" applyFont="1"/>
    <xf numFmtId="164" fontId="13" fillId="0" borderId="0" xfId="1" applyNumberFormat="1" applyFont="1"/>
    <xf numFmtId="3" fontId="6" fillId="0" borderId="0" xfId="2" applyNumberFormat="1" applyFont="1" applyFill="1" applyBorder="1" applyAlignment="1">
      <alignment horizontal="right" wrapText="1"/>
    </xf>
  </cellXfs>
  <cellStyles count="3">
    <cellStyle name="Normaallaad_Leht1_1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"/>
  <sheetViews>
    <sheetView zoomScale="110" zoomScaleNormal="110" workbookViewId="0">
      <selection activeCell="A3" sqref="A3"/>
    </sheetView>
  </sheetViews>
  <sheetFormatPr defaultRowHeight="15" x14ac:dyDescent="0.25"/>
  <cols>
    <col min="1" max="1" width="20.5703125" style="1" customWidth="1"/>
    <col min="2" max="9" width="13.5703125" style="1" bestFit="1" customWidth="1"/>
    <col min="10" max="10" width="6.42578125" style="1" customWidth="1"/>
    <col min="11" max="16384" width="9.140625" style="1"/>
  </cols>
  <sheetData>
    <row r="2" spans="1:18" ht="18.75" customHeight="1" x14ac:dyDescent="0.25">
      <c r="A2" s="9" t="s">
        <v>27</v>
      </c>
      <c r="K2" s="9" t="s">
        <v>29</v>
      </c>
    </row>
    <row r="3" spans="1:18" x14ac:dyDescent="0.25">
      <c r="A3" s="2"/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</row>
    <row r="4" spans="1:18" x14ac:dyDescent="0.25">
      <c r="A4" s="16" t="s">
        <v>8</v>
      </c>
      <c r="B4" s="6">
        <v>21828.142472</v>
      </c>
      <c r="C4" s="6">
        <v>20596.195659000001</v>
      </c>
      <c r="D4" s="6">
        <v>19578.774176999999</v>
      </c>
      <c r="E4" s="6">
        <v>18389.092853999999</v>
      </c>
      <c r="F4" s="6">
        <v>19282.922621000002</v>
      </c>
      <c r="G4" s="6">
        <v>19675.645257</v>
      </c>
      <c r="H4" s="6">
        <v>21201.934165999999</v>
      </c>
      <c r="I4" s="6">
        <v>22972.217691999998</v>
      </c>
      <c r="K4" s="28">
        <f t="shared" ref="K4:R4" si="0">SUM(K6:K13)</f>
        <v>1</v>
      </c>
      <c r="L4" s="28">
        <f t="shared" si="0"/>
        <v>1</v>
      </c>
      <c r="M4" s="28">
        <f t="shared" si="0"/>
        <v>1.0000000000000002</v>
      </c>
      <c r="N4" s="28">
        <f t="shared" si="0"/>
        <v>1</v>
      </c>
      <c r="O4" s="28">
        <f t="shared" si="0"/>
        <v>0.99999999999999978</v>
      </c>
      <c r="P4" s="28">
        <f t="shared" si="0"/>
        <v>0.99999999999999978</v>
      </c>
      <c r="Q4" s="28">
        <f t="shared" si="0"/>
        <v>0.99999999999999989</v>
      </c>
      <c r="R4" s="28">
        <f t="shared" si="0"/>
        <v>1</v>
      </c>
    </row>
    <row r="5" spans="1:18" ht="2.25" customHeight="1" x14ac:dyDescent="0.25">
      <c r="A5" s="13"/>
      <c r="B5" s="4"/>
      <c r="C5" s="4"/>
      <c r="D5" s="4"/>
      <c r="E5" s="4"/>
      <c r="F5" s="4"/>
      <c r="G5" s="4"/>
      <c r="H5" s="4"/>
      <c r="I5" s="4"/>
      <c r="K5" s="28"/>
      <c r="L5" s="28"/>
      <c r="M5" s="28"/>
      <c r="N5" s="28"/>
      <c r="O5" s="28"/>
      <c r="P5" s="28"/>
      <c r="Q5" s="28"/>
      <c r="R5" s="28"/>
    </row>
    <row r="6" spans="1:18" x14ac:dyDescent="0.25">
      <c r="A6" s="14" t="s">
        <v>19</v>
      </c>
      <c r="B6" s="7">
        <v>2592.4131120000002</v>
      </c>
      <c r="C6" s="7">
        <v>1979.954559</v>
      </c>
      <c r="D6" s="7">
        <v>1850.4307650000001</v>
      </c>
      <c r="E6" s="7">
        <v>1898.9175250000001</v>
      </c>
      <c r="F6" s="7">
        <v>1985.3995789999999</v>
      </c>
      <c r="G6" s="7">
        <v>1991.07646</v>
      </c>
      <c r="H6" s="7">
        <v>2063.8813620000001</v>
      </c>
      <c r="I6" s="7">
        <v>1895.307413</v>
      </c>
      <c r="K6" s="28">
        <f t="shared" ref="K6:K13" si="1">+B6/$B$4</f>
        <v>0.11876471464878023</v>
      </c>
      <c r="L6" s="28">
        <f t="shared" ref="L6:L13" si="2">+C6/$C$4</f>
        <v>9.6132052335345317E-2</v>
      </c>
      <c r="M6" s="28">
        <f t="shared" ref="M6:M13" si="3">+D6/$D$4</f>
        <v>9.4512084784847156E-2</v>
      </c>
      <c r="N6" s="28">
        <f t="shared" ref="N6:N13" si="4">+E6/$E$4</f>
        <v>0.10326325175887875</v>
      </c>
      <c r="O6" s="28">
        <f t="shared" ref="O6:O13" si="5">+F6/$F$4</f>
        <v>0.10296154882858925</v>
      </c>
      <c r="P6" s="28">
        <f t="shared" ref="P6:P13" si="6">+G6/$G$4</f>
        <v>0.10119497653026831</v>
      </c>
      <c r="Q6" s="28">
        <f t="shared" ref="Q6:Q13" si="7">+H6/$H$4</f>
        <v>9.7344013326373616E-2</v>
      </c>
      <c r="R6" s="28">
        <f t="shared" ref="R6:R13" si="8">+I6/$I$4</f>
        <v>8.2504329290769118E-2</v>
      </c>
    </row>
    <row r="7" spans="1:18" x14ac:dyDescent="0.25">
      <c r="A7" s="14" t="s">
        <v>24</v>
      </c>
      <c r="B7" s="7">
        <v>10680.893421000001</v>
      </c>
      <c r="C7" s="7">
        <v>10116.424846</v>
      </c>
      <c r="D7" s="7">
        <v>9263.0535710000004</v>
      </c>
      <c r="E7" s="7">
        <v>7970.6617020000003</v>
      </c>
      <c r="F7" s="7">
        <v>8067.8677749999997</v>
      </c>
      <c r="G7" s="7">
        <v>8167.6558560000003</v>
      </c>
      <c r="H7" s="7">
        <v>8491.7622080000001</v>
      </c>
      <c r="I7" s="7">
        <v>9186.7530769999994</v>
      </c>
      <c r="K7" s="28">
        <f t="shared" si="1"/>
        <v>0.48931756033299179</v>
      </c>
      <c r="L7" s="28">
        <f t="shared" si="2"/>
        <v>0.49117929415180062</v>
      </c>
      <c r="M7" s="28">
        <f t="shared" si="3"/>
        <v>0.4731171363057905</v>
      </c>
      <c r="N7" s="28">
        <f t="shared" si="4"/>
        <v>0.43344507340753463</v>
      </c>
      <c r="O7" s="28">
        <f t="shared" si="5"/>
        <v>0.41839444847503127</v>
      </c>
      <c r="P7" s="28">
        <f t="shared" si="6"/>
        <v>0.41511501906623344</v>
      </c>
      <c r="Q7" s="28">
        <f t="shared" si="7"/>
        <v>0.40051828014906404</v>
      </c>
      <c r="R7" s="28">
        <f t="shared" si="8"/>
        <v>0.39990710518990324</v>
      </c>
    </row>
    <row r="8" spans="1:18" x14ac:dyDescent="0.25">
      <c r="A8" s="14" t="s">
        <v>9</v>
      </c>
      <c r="B8" s="7">
        <v>4615.527591</v>
      </c>
      <c r="C8" s="7">
        <v>4137.6516300000003</v>
      </c>
      <c r="D8" s="7">
        <v>3931.2258889999998</v>
      </c>
      <c r="E8" s="7">
        <v>3701.3059600000001</v>
      </c>
      <c r="F8" s="7">
        <v>3733.9493229999998</v>
      </c>
      <c r="G8" s="7">
        <v>4002.8585459999999</v>
      </c>
      <c r="H8" s="7">
        <v>4837.7131419999996</v>
      </c>
      <c r="I8" s="7">
        <v>5057.271178</v>
      </c>
      <c r="K8" s="28">
        <f t="shared" si="1"/>
        <v>0.21144848201905214</v>
      </c>
      <c r="L8" s="28">
        <f t="shared" si="2"/>
        <v>0.20089397568875561</v>
      </c>
      <c r="M8" s="28">
        <f t="shared" si="3"/>
        <v>0.20079019521141289</v>
      </c>
      <c r="N8" s="28">
        <f t="shared" si="4"/>
        <v>0.2012772456687493</v>
      </c>
      <c r="O8" s="28">
        <f t="shared" si="5"/>
        <v>0.19364021711799823</v>
      </c>
      <c r="P8" s="28">
        <f t="shared" si="6"/>
        <v>0.20344230106384459</v>
      </c>
      <c r="Q8" s="28">
        <f t="shared" si="7"/>
        <v>0.22817319892247795</v>
      </c>
      <c r="R8" s="28">
        <f t="shared" si="8"/>
        <v>0.22014727728099054</v>
      </c>
    </row>
    <row r="9" spans="1:18" x14ac:dyDescent="0.25">
      <c r="A9" s="14" t="s">
        <v>20</v>
      </c>
      <c r="B9" s="7">
        <v>2446.4376929999999</v>
      </c>
      <c r="C9" s="7">
        <v>2695.3452510000002</v>
      </c>
      <c r="D9" s="7">
        <v>2676.3252080000002</v>
      </c>
      <c r="E9" s="7">
        <v>2629.041565</v>
      </c>
      <c r="F9" s="7">
        <v>3004.084018</v>
      </c>
      <c r="G9" s="7">
        <v>2923.99181</v>
      </c>
      <c r="H9" s="7">
        <v>3014.5599809999999</v>
      </c>
      <c r="I9" s="7">
        <v>3522.4548249999998</v>
      </c>
      <c r="K9" s="28">
        <f t="shared" si="1"/>
        <v>0.11207722764949708</v>
      </c>
      <c r="L9" s="28">
        <f t="shared" si="2"/>
        <v>0.13086617041444762</v>
      </c>
      <c r="M9" s="28">
        <f t="shared" si="3"/>
        <v>0.13669523861938154</v>
      </c>
      <c r="N9" s="28">
        <f t="shared" si="4"/>
        <v>0.14296744194361552</v>
      </c>
      <c r="O9" s="28">
        <f t="shared" si="5"/>
        <v>0.15578987050066842</v>
      </c>
      <c r="P9" s="28">
        <f t="shared" si="6"/>
        <v>0.14860970361110429</v>
      </c>
      <c r="Q9" s="28">
        <f t="shared" si="7"/>
        <v>0.14218325353703959</v>
      </c>
      <c r="R9" s="28">
        <f t="shared" si="8"/>
        <v>0.15333542769911515</v>
      </c>
    </row>
    <row r="10" spans="1:18" x14ac:dyDescent="0.25">
      <c r="A10" s="14" t="s">
        <v>23</v>
      </c>
      <c r="B10" s="7">
        <v>264.39763299999998</v>
      </c>
      <c r="C10" s="7">
        <v>309.78953899999999</v>
      </c>
      <c r="D10" s="7">
        <v>256.90411999999998</v>
      </c>
      <c r="E10" s="7">
        <v>327.75854500000003</v>
      </c>
      <c r="F10" s="7">
        <v>485.10984400000001</v>
      </c>
      <c r="G10" s="7">
        <v>566.63850500000001</v>
      </c>
      <c r="H10" s="7">
        <v>645.64628100000004</v>
      </c>
      <c r="I10" s="7">
        <v>727.106762</v>
      </c>
      <c r="K10" s="28">
        <f t="shared" si="1"/>
        <v>1.2112695037571586E-2</v>
      </c>
      <c r="L10" s="28">
        <f t="shared" si="2"/>
        <v>1.5041104878251147E-2</v>
      </c>
      <c r="M10" s="28">
        <f t="shared" si="3"/>
        <v>1.3121563059948663E-2</v>
      </c>
      <c r="N10" s="28">
        <f t="shared" si="4"/>
        <v>1.7823529828373558E-2</v>
      </c>
      <c r="O10" s="28">
        <f t="shared" si="5"/>
        <v>2.5157485384072059E-2</v>
      </c>
      <c r="P10" s="28">
        <f t="shared" si="6"/>
        <v>2.8798979530209164E-2</v>
      </c>
      <c r="Q10" s="28">
        <f t="shared" si="7"/>
        <v>3.0452234968042495E-2</v>
      </c>
      <c r="R10" s="28">
        <f t="shared" si="8"/>
        <v>3.1651570246664193E-2</v>
      </c>
    </row>
    <row r="11" spans="1:18" x14ac:dyDescent="0.25">
      <c r="A11" s="14" t="s">
        <v>21</v>
      </c>
      <c r="B11" s="8">
        <v>0</v>
      </c>
      <c r="C11" s="7">
        <v>40.926847000000002</v>
      </c>
      <c r="D11" s="7">
        <v>126.92291</v>
      </c>
      <c r="E11" s="7">
        <v>233.821302</v>
      </c>
      <c r="F11" s="7">
        <v>316.61661199999998</v>
      </c>
      <c r="G11" s="7">
        <v>404.866356</v>
      </c>
      <c r="H11" s="7">
        <v>542.612437</v>
      </c>
      <c r="I11" s="7">
        <v>735.22805300000005</v>
      </c>
      <c r="K11" s="28">
        <f t="shared" si="1"/>
        <v>0</v>
      </c>
      <c r="L11" s="28">
        <f t="shared" si="2"/>
        <v>1.9871071181107197E-3</v>
      </c>
      <c r="M11" s="28">
        <f t="shared" si="3"/>
        <v>6.4826790917840828E-3</v>
      </c>
      <c r="N11" s="28">
        <f t="shared" si="4"/>
        <v>1.2715216778577478E-2</v>
      </c>
      <c r="O11" s="28">
        <f t="shared" si="5"/>
        <v>1.6419534435884203E-2</v>
      </c>
      <c r="P11" s="28">
        <f t="shared" si="6"/>
        <v>2.0577030674811581E-2</v>
      </c>
      <c r="Q11" s="28">
        <f t="shared" si="7"/>
        <v>2.5592591352827994E-2</v>
      </c>
      <c r="R11" s="28">
        <f t="shared" si="8"/>
        <v>3.2005096889537177E-2</v>
      </c>
    </row>
    <row r="12" spans="1:18" x14ac:dyDescent="0.25">
      <c r="A12" s="14" t="s">
        <v>25</v>
      </c>
      <c r="B12" s="7">
        <v>53.005125999999997</v>
      </c>
      <c r="C12" s="7">
        <v>47.232626000000003</v>
      </c>
      <c r="D12" s="7">
        <v>56.274653999999998</v>
      </c>
      <c r="E12" s="7">
        <v>42.477902999999998</v>
      </c>
      <c r="F12" s="7">
        <v>62.141658999999997</v>
      </c>
      <c r="G12" s="7">
        <v>142.64329699999999</v>
      </c>
      <c r="H12" s="7">
        <v>255.91887</v>
      </c>
      <c r="I12" s="7">
        <v>353.97248400000001</v>
      </c>
      <c r="K12" s="28">
        <f t="shared" si="1"/>
        <v>2.4282930198019463E-3</v>
      </c>
      <c r="L12" s="28">
        <f t="shared" si="2"/>
        <v>2.2932694358708218E-3</v>
      </c>
      <c r="M12" s="28">
        <f t="shared" si="3"/>
        <v>2.8742685058448744E-3</v>
      </c>
      <c r="N12" s="28">
        <f t="shared" si="4"/>
        <v>2.3099509767693731E-3</v>
      </c>
      <c r="O12" s="28">
        <f t="shared" si="5"/>
        <v>3.2226265811140494E-3</v>
      </c>
      <c r="P12" s="28">
        <f t="shared" si="6"/>
        <v>7.2497392149948334E-3</v>
      </c>
      <c r="Q12" s="28">
        <f t="shared" si="7"/>
        <v>1.2070543564388502E-2</v>
      </c>
      <c r="R12" s="28">
        <f t="shared" si="8"/>
        <v>1.5408720600940057E-2</v>
      </c>
    </row>
    <row r="13" spans="1:18" x14ac:dyDescent="0.25">
      <c r="A13" s="15" t="s">
        <v>18</v>
      </c>
      <c r="B13" s="21">
        <v>1175.4678960000001</v>
      </c>
      <c r="C13" s="21">
        <v>1268.870361</v>
      </c>
      <c r="D13" s="21">
        <v>1417.63706</v>
      </c>
      <c r="E13" s="21">
        <v>1585.108352</v>
      </c>
      <c r="F13" s="21">
        <v>1627.753811</v>
      </c>
      <c r="G13" s="21">
        <v>1475.9144269999999</v>
      </c>
      <c r="H13" s="21">
        <v>1349.8398850000001</v>
      </c>
      <c r="I13" s="21">
        <v>1494.1239</v>
      </c>
      <c r="K13" s="28">
        <f t="shared" si="1"/>
        <v>5.3851027292305287E-2</v>
      </c>
      <c r="L13" s="28">
        <f t="shared" si="2"/>
        <v>6.1607025977418149E-2</v>
      </c>
      <c r="M13" s="28">
        <f t="shared" si="3"/>
        <v>7.2406834420990329E-2</v>
      </c>
      <c r="N13" s="28">
        <f t="shared" si="4"/>
        <v>8.6198289637501452E-2</v>
      </c>
      <c r="O13" s="28">
        <f t="shared" si="5"/>
        <v>8.4414268676642423E-2</v>
      </c>
      <c r="P13" s="28">
        <f t="shared" si="6"/>
        <v>7.5012250308533798E-2</v>
      </c>
      <c r="Q13" s="28">
        <f t="shared" si="7"/>
        <v>6.3665884179785831E-2</v>
      </c>
      <c r="R13" s="28">
        <f t="shared" si="8"/>
        <v>6.5040472802080571E-2</v>
      </c>
    </row>
    <row r="14" spans="1:18" x14ac:dyDescent="0.25">
      <c r="A14" s="3"/>
      <c r="B14" s="4"/>
      <c r="C14" s="4"/>
      <c r="D14" s="4"/>
      <c r="E14" s="4"/>
      <c r="F14" s="4"/>
      <c r="G14" s="4"/>
      <c r="H14" s="4"/>
      <c r="I14" s="4"/>
      <c r="K14" s="9"/>
    </row>
    <row r="15" spans="1:18" s="10" customFormat="1" x14ac:dyDescent="0.25">
      <c r="A15" s="18" t="s">
        <v>28</v>
      </c>
      <c r="B15" s="1"/>
      <c r="C15" s="22"/>
      <c r="D15" s="22"/>
      <c r="E15" s="1"/>
      <c r="F15" s="1"/>
      <c r="G15" s="1"/>
      <c r="H15" s="1"/>
      <c r="I15" s="1"/>
      <c r="K15" s="9" t="s">
        <v>22</v>
      </c>
    </row>
    <row r="16" spans="1:18" s="10" customFormat="1" ht="12.75" x14ac:dyDescent="0.2">
      <c r="A16" s="11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K16" s="11" t="s">
        <v>0</v>
      </c>
      <c r="L16" s="11" t="s">
        <v>1</v>
      </c>
      <c r="M16" s="11" t="s">
        <v>2</v>
      </c>
      <c r="N16" s="11" t="s">
        <v>3</v>
      </c>
      <c r="O16" s="11" t="s">
        <v>4</v>
      </c>
      <c r="P16" s="11" t="s">
        <v>5</v>
      </c>
      <c r="Q16" s="11" t="s">
        <v>6</v>
      </c>
      <c r="R16" s="11" t="s">
        <v>7</v>
      </c>
    </row>
    <row r="17" spans="1:18" s="10" customFormat="1" ht="12.75" x14ac:dyDescent="0.2">
      <c r="A17" s="16" t="s">
        <v>8</v>
      </c>
      <c r="B17" s="19">
        <v>53322.866243630197</v>
      </c>
      <c r="C17" s="19">
        <v>44290.000700990087</v>
      </c>
      <c r="D17" s="19">
        <v>45642.023760120072</v>
      </c>
      <c r="E17" s="19">
        <v>48491.332350970028</v>
      </c>
      <c r="F17" s="19">
        <v>56436.655967369887</v>
      </c>
      <c r="G17" s="19">
        <v>72223.957842760137</v>
      </c>
      <c r="H17" s="19">
        <v>67622.765907329871</v>
      </c>
      <c r="I17" s="19">
        <v>58456.178625440196</v>
      </c>
      <c r="K17" s="25">
        <f>SUM(K19:K26)</f>
        <v>1</v>
      </c>
      <c r="L17" s="25">
        <f t="shared" ref="L17:R17" si="9">SUM(L19:L26)</f>
        <v>0.99999999999999989</v>
      </c>
      <c r="M17" s="25">
        <f t="shared" si="9"/>
        <v>1</v>
      </c>
      <c r="N17" s="25">
        <f t="shared" si="9"/>
        <v>0.99999999999999978</v>
      </c>
      <c r="O17" s="25">
        <f t="shared" si="9"/>
        <v>0.99999999999999989</v>
      </c>
      <c r="P17" s="25">
        <f t="shared" si="9"/>
        <v>0.99999999999999989</v>
      </c>
      <c r="Q17" s="25">
        <f t="shared" si="9"/>
        <v>1</v>
      </c>
      <c r="R17" s="25">
        <f t="shared" si="9"/>
        <v>1</v>
      </c>
    </row>
    <row r="18" spans="1:18" s="10" customFormat="1" ht="3" customHeight="1" x14ac:dyDescent="0.2">
      <c r="A18" s="13"/>
      <c r="K18" s="26"/>
      <c r="L18" s="26"/>
      <c r="M18" s="26"/>
      <c r="N18" s="26"/>
      <c r="O18" s="26"/>
      <c r="P18" s="26"/>
      <c r="Q18" s="26"/>
      <c r="R18" s="26"/>
    </row>
    <row r="19" spans="1:18" s="10" customFormat="1" ht="12.75" x14ac:dyDescent="0.2">
      <c r="A19" s="14" t="s">
        <v>19</v>
      </c>
      <c r="B19" s="4">
        <v>18089.126391149981</v>
      </c>
      <c r="C19" s="4">
        <v>12302.845218279967</v>
      </c>
      <c r="D19" s="4">
        <v>14635.437155270021</v>
      </c>
      <c r="E19" s="4">
        <v>18783.269292989979</v>
      </c>
      <c r="F19" s="4">
        <v>22261.348319880093</v>
      </c>
      <c r="G19" s="4">
        <v>29839.27506673997</v>
      </c>
      <c r="H19" s="4">
        <v>21571.162714819988</v>
      </c>
      <c r="I19" s="4">
        <v>10288.099510299975</v>
      </c>
      <c r="K19" s="27">
        <f>+B19/$B$17</f>
        <v>0.3392376979230905</v>
      </c>
      <c r="L19" s="27">
        <f>+C19/$C$17</f>
        <v>0.27777929608397905</v>
      </c>
      <c r="M19" s="27">
        <f>+D19/$D$17</f>
        <v>0.32065706008544259</v>
      </c>
      <c r="N19" s="27">
        <f>+E19/$E$17</f>
        <v>0.38735312853523263</v>
      </c>
      <c r="O19" s="27">
        <f>+F19/$F$17</f>
        <v>0.39444839419172867</v>
      </c>
      <c r="P19" s="27">
        <f>+G19/$G$17</f>
        <v>0.41314926456541617</v>
      </c>
      <c r="Q19" s="27">
        <f>+H19/$H$17</f>
        <v>0.3189926118133215</v>
      </c>
      <c r="R19" s="27">
        <f>+I19/$I$17</f>
        <v>0.17599678515116932</v>
      </c>
    </row>
    <row r="20" spans="1:18" s="10" customFormat="1" ht="12.75" x14ac:dyDescent="0.2">
      <c r="A20" s="14" t="s">
        <v>24</v>
      </c>
      <c r="B20" s="4">
        <v>14596.141077259923</v>
      </c>
      <c r="C20" s="4">
        <v>10032.256719319928</v>
      </c>
      <c r="D20" s="4">
        <v>11164.233698289947</v>
      </c>
      <c r="E20" s="4">
        <v>11250.415626679969</v>
      </c>
      <c r="F20" s="4">
        <v>13667.014196780055</v>
      </c>
      <c r="G20" s="4">
        <v>13989.043201559976</v>
      </c>
      <c r="H20" s="4">
        <v>14986.800361009973</v>
      </c>
      <c r="I20" s="4">
        <v>14832.647019789962</v>
      </c>
      <c r="K20" s="27">
        <f t="shared" ref="K20:K26" si="10">+B20/$B$17</f>
        <v>0.27373136715064594</v>
      </c>
      <c r="L20" s="27">
        <f t="shared" ref="L20:L26" si="11">+C20/$C$17</f>
        <v>0.22651290495679899</v>
      </c>
      <c r="M20" s="27">
        <f t="shared" ref="M20:M26" si="12">+D20/$D$17</f>
        <v>0.24460426551122275</v>
      </c>
      <c r="N20" s="27">
        <f t="shared" ref="N20:N26" si="13">+E20/$E$17</f>
        <v>0.23200879582461945</v>
      </c>
      <c r="O20" s="27">
        <f t="shared" ref="O20:O26" si="14">+F20/$F$17</f>
        <v>0.24216555645469046</v>
      </c>
      <c r="P20" s="27">
        <f t="shared" ref="P20:P26" si="15">+G20/$G$17</f>
        <v>0.19368978964038128</v>
      </c>
      <c r="Q20" s="27">
        <f t="shared" ref="Q20:Q26" si="16">+H20/$H$17</f>
        <v>0.22162359317789307</v>
      </c>
      <c r="R20" s="27">
        <f t="shared" ref="R20:R26" si="17">+I20/$I$17</f>
        <v>0.25373959380462779</v>
      </c>
    </row>
    <row r="21" spans="1:18" s="10" customFormat="1" ht="12.75" x14ac:dyDescent="0.2">
      <c r="A21" s="14" t="s">
        <v>9</v>
      </c>
      <c r="B21" s="4">
        <v>9650.752047659942</v>
      </c>
      <c r="C21" s="4">
        <v>7002.1366294699701</v>
      </c>
      <c r="D21" s="4">
        <v>7324.4848708499776</v>
      </c>
      <c r="E21" s="4">
        <v>9031.3262316600049</v>
      </c>
      <c r="F21" s="4">
        <v>9082.2007691700092</v>
      </c>
      <c r="G21" s="4">
        <v>10642.485684600015</v>
      </c>
      <c r="H21" s="4">
        <v>11121.864052989949</v>
      </c>
      <c r="I21" s="4">
        <v>10936.886767690014</v>
      </c>
      <c r="K21" s="27">
        <f t="shared" si="10"/>
        <v>0.18098712105170817</v>
      </c>
      <c r="L21" s="27">
        <f t="shared" si="11"/>
        <v>0.15809746034421354</v>
      </c>
      <c r="M21" s="27">
        <f t="shared" si="12"/>
        <v>0.16047677704531979</v>
      </c>
      <c r="N21" s="27">
        <f t="shared" si="13"/>
        <v>0.18624619687273536</v>
      </c>
      <c r="O21" s="27">
        <f t="shared" si="14"/>
        <v>0.16092733726854913</v>
      </c>
      <c r="P21" s="27">
        <f t="shared" si="15"/>
        <v>0.14735395293304099</v>
      </c>
      <c r="Q21" s="27">
        <f t="shared" si="16"/>
        <v>0.16446922724561924</v>
      </c>
      <c r="R21" s="27">
        <f t="shared" si="17"/>
        <v>0.18709547946622476</v>
      </c>
    </row>
    <row r="22" spans="1:18" s="10" customFormat="1" ht="12.75" x14ac:dyDescent="0.2">
      <c r="A22" s="14" t="s">
        <v>20</v>
      </c>
      <c r="B22" s="4">
        <v>2739.8235395899969</v>
      </c>
      <c r="C22" s="4">
        <v>10529.898571869993</v>
      </c>
      <c r="D22" s="4">
        <v>7112.1754881499946</v>
      </c>
      <c r="E22" s="4">
        <v>4640.2471974400069</v>
      </c>
      <c r="F22" s="4">
        <v>4052.3152099199956</v>
      </c>
      <c r="G22" s="4">
        <v>4232.139066459984</v>
      </c>
      <c r="H22" s="4">
        <v>5705.0930333999713</v>
      </c>
      <c r="I22" s="4">
        <v>5352.6271878000116</v>
      </c>
      <c r="K22" s="27">
        <f t="shared" si="10"/>
        <v>5.1381775448301012E-2</v>
      </c>
      <c r="L22" s="27">
        <f t="shared" si="11"/>
        <v>0.23774889151524897</v>
      </c>
      <c r="M22" s="27">
        <f t="shared" si="12"/>
        <v>0.15582515634121138</v>
      </c>
      <c r="N22" s="27">
        <f t="shared" si="13"/>
        <v>9.5692301540714064E-2</v>
      </c>
      <c r="O22" s="27">
        <f t="shared" si="14"/>
        <v>7.1802893712606439E-2</v>
      </c>
      <c r="P22" s="27">
        <f t="shared" si="15"/>
        <v>5.859744041823127E-2</v>
      </c>
      <c r="Q22" s="27">
        <f t="shared" si="16"/>
        <v>8.4366454948296879E-2</v>
      </c>
      <c r="R22" s="27">
        <f t="shared" si="17"/>
        <v>9.1566491578198073E-2</v>
      </c>
    </row>
    <row r="23" spans="1:18" s="10" customFormat="1" ht="12.75" x14ac:dyDescent="0.2">
      <c r="A23" s="14" t="s">
        <v>23</v>
      </c>
      <c r="B23" s="4">
        <v>2600.2017051199987</v>
      </c>
      <c r="C23" s="4">
        <v>165.89156744999997</v>
      </c>
      <c r="D23" s="4">
        <v>387.80054451000012</v>
      </c>
      <c r="E23" s="4">
        <v>55.221877120000016</v>
      </c>
      <c r="F23" s="4">
        <v>58.602683389999982</v>
      </c>
      <c r="G23" s="4">
        <v>72.527981540000084</v>
      </c>
      <c r="H23" s="4">
        <v>154.7351804300001</v>
      </c>
      <c r="I23" s="4">
        <v>219.47489923000001</v>
      </c>
      <c r="K23" s="27">
        <f t="shared" si="10"/>
        <v>4.8763352165650163E-2</v>
      </c>
      <c r="L23" s="27">
        <f t="shared" si="11"/>
        <v>3.7455760854456597E-3</v>
      </c>
      <c r="M23" s="27">
        <f t="shared" si="12"/>
        <v>8.4965676927069699E-3</v>
      </c>
      <c r="N23" s="27">
        <f t="shared" si="13"/>
        <v>1.1387989243173548E-3</v>
      </c>
      <c r="O23" s="27">
        <f t="shared" si="14"/>
        <v>1.038379797411853E-3</v>
      </c>
      <c r="P23" s="27">
        <f t="shared" si="15"/>
        <v>1.0042094577245662E-3</v>
      </c>
      <c r="Q23" s="27">
        <f t="shared" si="16"/>
        <v>2.2882113494447852E-3</v>
      </c>
      <c r="R23" s="27">
        <f t="shared" si="17"/>
        <v>3.7545201275692741E-3</v>
      </c>
    </row>
    <row r="24" spans="1:18" s="10" customFormat="1" ht="12.75" x14ac:dyDescent="0.2">
      <c r="A24" s="14" t="s">
        <v>21</v>
      </c>
      <c r="B24" s="10">
        <v>0</v>
      </c>
      <c r="C24" s="10">
        <v>0</v>
      </c>
      <c r="D24" s="4">
        <v>15.54484678</v>
      </c>
      <c r="E24" s="4">
        <v>32.435286249999997</v>
      </c>
      <c r="F24" s="4">
        <v>86.862963180000008</v>
      </c>
      <c r="G24" s="4">
        <v>320.18372817000028</v>
      </c>
      <c r="H24" s="4">
        <v>1073.3737524600001</v>
      </c>
      <c r="I24" s="4">
        <v>4129.4799326000011</v>
      </c>
      <c r="K24" s="27">
        <f t="shared" si="10"/>
        <v>0</v>
      </c>
      <c r="L24" s="27">
        <f t="shared" si="11"/>
        <v>0</v>
      </c>
      <c r="M24" s="27">
        <f t="shared" si="12"/>
        <v>3.4058189140995937E-4</v>
      </c>
      <c r="N24" s="27">
        <f t="shared" si="13"/>
        <v>6.6888832864480275E-4</v>
      </c>
      <c r="O24" s="27">
        <f t="shared" si="14"/>
        <v>1.5391231406450051E-3</v>
      </c>
      <c r="P24" s="27">
        <f t="shared" si="15"/>
        <v>4.4332066219228399E-3</v>
      </c>
      <c r="Q24" s="27">
        <f t="shared" si="16"/>
        <v>1.5872964349475882E-2</v>
      </c>
      <c r="R24" s="27">
        <f t="shared" si="17"/>
        <v>7.0642317539430247E-2</v>
      </c>
    </row>
    <row r="25" spans="1:18" s="10" customFormat="1" ht="12.75" x14ac:dyDescent="0.2">
      <c r="A25" s="14" t="s">
        <v>25</v>
      </c>
      <c r="B25" s="4">
        <v>263.19596589999992</v>
      </c>
      <c r="C25" s="4">
        <v>268.07498123000005</v>
      </c>
      <c r="D25" s="4">
        <v>358.44528522999991</v>
      </c>
      <c r="E25" s="4">
        <v>70.290646250000023</v>
      </c>
      <c r="F25" s="4">
        <v>1137.2963752499998</v>
      </c>
      <c r="G25" s="4">
        <v>8370.5146086699933</v>
      </c>
      <c r="H25" s="4">
        <v>8478.8423918799999</v>
      </c>
      <c r="I25" s="4">
        <v>8714.4689287699966</v>
      </c>
      <c r="K25" s="27">
        <f t="shared" si="10"/>
        <v>4.9358930687909254E-3</v>
      </c>
      <c r="L25" s="27">
        <f t="shared" si="11"/>
        <v>6.0527201848521832E-3</v>
      </c>
      <c r="M25" s="27">
        <f t="shared" si="12"/>
        <v>7.8534047288059371E-3</v>
      </c>
      <c r="N25" s="27">
        <f t="shared" si="13"/>
        <v>1.4495507308656971E-3</v>
      </c>
      <c r="O25" s="27">
        <f t="shared" si="14"/>
        <v>2.0151732163357677E-2</v>
      </c>
      <c r="P25" s="27">
        <f t="shared" si="15"/>
        <v>0.11589664785324513</v>
      </c>
      <c r="Q25" s="27">
        <f t="shared" si="16"/>
        <v>0.12538443641153915</v>
      </c>
      <c r="R25" s="27">
        <f t="shared" si="17"/>
        <v>0.14907695189260028</v>
      </c>
    </row>
    <row r="26" spans="1:18" s="10" customFormat="1" ht="12.75" x14ac:dyDescent="0.2">
      <c r="A26" s="15" t="s">
        <v>18</v>
      </c>
      <c r="B26" s="20">
        <v>5383.6255169503502</v>
      </c>
      <c r="C26" s="20">
        <v>3988.8970133702264</v>
      </c>
      <c r="D26" s="20">
        <v>4643.9018710401324</v>
      </c>
      <c r="E26" s="20">
        <v>4628.1261925800627</v>
      </c>
      <c r="F26" s="20">
        <v>6091.0154497997328</v>
      </c>
      <c r="G26" s="20">
        <v>4757.7885050201912</v>
      </c>
      <c r="H26" s="20">
        <v>4530.8944203399778</v>
      </c>
      <c r="I26" s="20">
        <v>3982.4943792602367</v>
      </c>
      <c r="K26" s="27">
        <f t="shared" si="10"/>
        <v>0.10096279319181316</v>
      </c>
      <c r="L26" s="27">
        <f t="shared" si="11"/>
        <v>9.0063150829461508E-2</v>
      </c>
      <c r="M26" s="27">
        <f t="shared" si="12"/>
        <v>0.10174618670388062</v>
      </c>
      <c r="N26" s="27">
        <f t="shared" si="13"/>
        <v>9.5442339242870503E-2</v>
      </c>
      <c r="O26" s="27">
        <f t="shared" si="14"/>
        <v>0.10792658327101076</v>
      </c>
      <c r="P26" s="27">
        <f t="shared" si="15"/>
        <v>6.5875488510037675E-2</v>
      </c>
      <c r="Q26" s="27">
        <f t="shared" si="16"/>
        <v>6.7002500704409343E-2</v>
      </c>
      <c r="R26" s="27">
        <f t="shared" si="17"/>
        <v>6.8127860440180238E-2</v>
      </c>
    </row>
    <row r="27" spans="1:18" s="10" customFormat="1" ht="12.75" x14ac:dyDescent="0.2">
      <c r="C27" s="4"/>
      <c r="D27" s="4"/>
    </row>
    <row r="28" spans="1:18" s="10" customFormat="1" ht="12.75" x14ac:dyDescent="0.2">
      <c r="C28" s="29"/>
      <c r="D28" s="29"/>
    </row>
    <row r="29" spans="1:18" x14ac:dyDescent="0.25">
      <c r="A29" s="23" t="s">
        <v>26</v>
      </c>
      <c r="J29" s="10"/>
    </row>
    <row r="30" spans="1:18" x14ac:dyDescent="0.25">
      <c r="A30" s="11"/>
      <c r="B30" s="11" t="s">
        <v>0</v>
      </c>
      <c r="C30" s="11" t="s">
        <v>1</v>
      </c>
      <c r="D30" s="11" t="s">
        <v>2</v>
      </c>
      <c r="E30" s="11" t="s">
        <v>3</v>
      </c>
      <c r="F30" s="11" t="s">
        <v>4</v>
      </c>
      <c r="G30" s="11" t="s">
        <v>5</v>
      </c>
      <c r="H30" s="11" t="s">
        <v>6</v>
      </c>
      <c r="I30" s="11" t="s">
        <v>7</v>
      </c>
      <c r="J30" s="10"/>
    </row>
    <row r="31" spans="1:18" x14ac:dyDescent="0.25">
      <c r="A31" s="16" t="s">
        <v>8</v>
      </c>
      <c r="B31" s="19">
        <v>50153.521019660155</v>
      </c>
      <c r="C31" s="19">
        <v>40020.049146870158</v>
      </c>
      <c r="D31" s="19">
        <v>42631.842955350112</v>
      </c>
      <c r="E31" s="19">
        <v>50270.92041826019</v>
      </c>
      <c r="F31" s="19">
        <v>58839.53013224998</v>
      </c>
      <c r="G31" s="19">
        <v>69198.986237550504</v>
      </c>
      <c r="H31" s="19">
        <v>68969.256297439904</v>
      </c>
      <c r="I31" s="19">
        <v>61071.6985483198</v>
      </c>
      <c r="J31" s="10"/>
    </row>
    <row r="32" spans="1:18" ht="3.75" customHeight="1" x14ac:dyDescent="0.25">
      <c r="A32" s="13"/>
      <c r="B32" s="12"/>
      <c r="C32" s="12"/>
      <c r="D32" s="12"/>
      <c r="E32" s="12"/>
      <c r="F32" s="12"/>
      <c r="G32" s="12"/>
      <c r="H32" s="12"/>
      <c r="I32" s="12"/>
      <c r="J32" s="10"/>
    </row>
    <row r="33" spans="1:10" ht="14.25" customHeight="1" x14ac:dyDescent="0.25">
      <c r="A33" s="14" t="s">
        <v>19</v>
      </c>
      <c r="B33" s="4">
        <v>18270.831298229987</v>
      </c>
      <c r="C33" s="4">
        <v>12230.257627579982</v>
      </c>
      <c r="D33" s="4">
        <v>14836.287563749986</v>
      </c>
      <c r="E33" s="4">
        <v>18524.438171300015</v>
      </c>
      <c r="F33" s="4">
        <v>21461.111509410061</v>
      </c>
      <c r="G33" s="4">
        <v>24277.277511310029</v>
      </c>
      <c r="H33" s="4">
        <v>20001.374596530026</v>
      </c>
      <c r="I33" s="4">
        <v>8306.9758635499948</v>
      </c>
      <c r="J33" s="10"/>
    </row>
    <row r="34" spans="1:10" x14ac:dyDescent="0.25">
      <c r="A34" s="14" t="s">
        <v>24</v>
      </c>
      <c r="B34" s="4">
        <v>13620.581339669956</v>
      </c>
      <c r="C34" s="4">
        <v>11676.323417849962</v>
      </c>
      <c r="D34" s="4">
        <v>11345.996573789987</v>
      </c>
      <c r="E34" s="4">
        <v>14882.593856330006</v>
      </c>
      <c r="F34" s="4">
        <v>15405.25706981007</v>
      </c>
      <c r="G34" s="4">
        <v>15035.780681019969</v>
      </c>
      <c r="H34" s="4">
        <v>15149.037219710022</v>
      </c>
      <c r="I34" s="4">
        <v>15148.147012600002</v>
      </c>
      <c r="J34" s="10"/>
    </row>
    <row r="35" spans="1:10" x14ac:dyDescent="0.25">
      <c r="A35" s="14" t="s">
        <v>9</v>
      </c>
      <c r="B35" s="4">
        <v>9754.2342102699731</v>
      </c>
      <c r="C35" s="4">
        <v>7860.4013008099628</v>
      </c>
      <c r="D35" s="4">
        <v>7756.0174730599792</v>
      </c>
      <c r="E35" s="4">
        <v>9989.7373052699968</v>
      </c>
      <c r="F35" s="4">
        <v>10827.665583380036</v>
      </c>
      <c r="G35" s="4">
        <v>12332.183033060004</v>
      </c>
      <c r="H35" s="4">
        <v>14404.803506570071</v>
      </c>
      <c r="I35" s="4">
        <v>14839.472232510005</v>
      </c>
      <c r="J35" s="10"/>
    </row>
    <row r="36" spans="1:10" x14ac:dyDescent="0.25">
      <c r="A36" s="14" t="s">
        <v>20</v>
      </c>
      <c r="B36" s="4">
        <v>2397.5191414300052</v>
      </c>
      <c r="C36" s="4">
        <v>3760.922372579998</v>
      </c>
      <c r="D36" s="4">
        <v>3537.9267058800065</v>
      </c>
      <c r="E36" s="4">
        <v>1272.5806706600006</v>
      </c>
      <c r="F36" s="4">
        <v>3459.6604580899998</v>
      </c>
      <c r="G36" s="4">
        <v>4427.3809330299946</v>
      </c>
      <c r="H36" s="4">
        <v>5860.2796357099978</v>
      </c>
      <c r="I36" s="4">
        <v>5741.9173383599828</v>
      </c>
      <c r="J36" s="17"/>
    </row>
    <row r="37" spans="1:10" x14ac:dyDescent="0.25">
      <c r="A37" s="14" t="s">
        <v>23</v>
      </c>
      <c r="B37" s="4">
        <v>227.20041411999981</v>
      </c>
      <c r="C37" s="4">
        <v>37.430943420000034</v>
      </c>
      <c r="D37" s="4">
        <v>197.09086953000008</v>
      </c>
      <c r="E37" s="4">
        <v>40.459000310000008</v>
      </c>
      <c r="F37" s="4">
        <v>368.39612649999992</v>
      </c>
      <c r="G37" s="4">
        <v>199.01497446000005</v>
      </c>
      <c r="H37" s="4">
        <v>122.00153103000001</v>
      </c>
      <c r="I37" s="4">
        <v>104.46960162000002</v>
      </c>
      <c r="J37" s="17"/>
    </row>
    <row r="38" spans="1:10" x14ac:dyDescent="0.25">
      <c r="A38" s="14" t="s">
        <v>21</v>
      </c>
      <c r="B38" s="5">
        <v>0</v>
      </c>
      <c r="C38" s="5">
        <v>0</v>
      </c>
      <c r="D38" s="4">
        <v>6.1072692999999996</v>
      </c>
      <c r="E38" s="4">
        <v>20.25183741</v>
      </c>
      <c r="F38" s="4">
        <v>59.963626720000008</v>
      </c>
      <c r="G38" s="4">
        <v>231.43631756000013</v>
      </c>
      <c r="H38" s="4">
        <v>1073.5261859399989</v>
      </c>
      <c r="I38" s="4">
        <v>4580.4275719499983</v>
      </c>
      <c r="J38" s="17"/>
    </row>
    <row r="39" spans="1:10" x14ac:dyDescent="0.25">
      <c r="A39" s="14" t="s">
        <v>25</v>
      </c>
      <c r="B39" s="4">
        <v>201.82352715000007</v>
      </c>
      <c r="C39" s="4">
        <v>251.43385784999992</v>
      </c>
      <c r="D39" s="4">
        <v>349.26948986000019</v>
      </c>
      <c r="E39" s="4">
        <v>40.862772929999991</v>
      </c>
      <c r="F39" s="4">
        <v>1089.1898368900004</v>
      </c>
      <c r="G39" s="4">
        <v>7626.9719853200013</v>
      </c>
      <c r="H39" s="4">
        <v>7694.9861190000147</v>
      </c>
      <c r="I39" s="4">
        <v>8367.8609616599952</v>
      </c>
      <c r="J39" s="17"/>
    </row>
    <row r="40" spans="1:10" x14ac:dyDescent="0.25">
      <c r="A40" s="15" t="s">
        <v>18</v>
      </c>
      <c r="B40" s="24">
        <v>5681.3310887902335</v>
      </c>
      <c r="C40" s="24">
        <v>4203.2796267802487</v>
      </c>
      <c r="D40" s="24">
        <v>4603.1470101801533</v>
      </c>
      <c r="E40" s="24">
        <v>5499.9968040501744</v>
      </c>
      <c r="F40" s="24">
        <v>6168.2859214498139</v>
      </c>
      <c r="G40" s="24">
        <v>5068.9408017905125</v>
      </c>
      <c r="H40" s="24">
        <v>4663.2475029497746</v>
      </c>
      <c r="I40" s="24">
        <v>3982.4279660698212</v>
      </c>
      <c r="J40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"/>
  <sheetViews>
    <sheetView tabSelected="1" zoomScale="110" zoomScaleNormal="110" workbookViewId="0">
      <selection activeCell="L34" sqref="L34"/>
    </sheetView>
  </sheetViews>
  <sheetFormatPr defaultRowHeight="15" x14ac:dyDescent="0.25"/>
  <cols>
    <col min="1" max="1" width="20.5703125" style="1" customWidth="1"/>
    <col min="2" max="9" width="13.5703125" style="1" bestFit="1" customWidth="1"/>
    <col min="10" max="10" width="6.42578125" style="1" customWidth="1"/>
    <col min="11" max="16384" width="9.140625" style="1"/>
  </cols>
  <sheetData>
    <row r="2" spans="1:18" ht="18.75" customHeight="1" x14ac:dyDescent="0.25">
      <c r="A2" s="9" t="s">
        <v>33</v>
      </c>
      <c r="K2" s="9" t="s">
        <v>31</v>
      </c>
    </row>
    <row r="3" spans="1:18" x14ac:dyDescent="0.25">
      <c r="A3" s="2"/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</row>
    <row r="4" spans="1:18" x14ac:dyDescent="0.25">
      <c r="A4" s="16" t="s">
        <v>35</v>
      </c>
      <c r="B4" s="6">
        <v>21828.142472</v>
      </c>
      <c r="C4" s="6">
        <v>20596.195659000001</v>
      </c>
      <c r="D4" s="6">
        <v>19578.774176999999</v>
      </c>
      <c r="E4" s="6">
        <v>18389.092853999999</v>
      </c>
      <c r="F4" s="6">
        <v>19282.922621000002</v>
      </c>
      <c r="G4" s="6">
        <v>19675.645257</v>
      </c>
      <c r="H4" s="6">
        <v>21201.934165999999</v>
      </c>
      <c r="I4" s="6">
        <v>22972.217691999998</v>
      </c>
      <c r="K4" s="28">
        <f t="shared" ref="K4:R4" si="0">SUM(K6:K13)</f>
        <v>1</v>
      </c>
      <c r="L4" s="28">
        <f t="shared" si="0"/>
        <v>1</v>
      </c>
      <c r="M4" s="28">
        <f t="shared" si="0"/>
        <v>1.0000000000000002</v>
      </c>
      <c r="N4" s="28">
        <f t="shared" si="0"/>
        <v>1</v>
      </c>
      <c r="O4" s="28">
        <f t="shared" si="0"/>
        <v>0.99999999999999978</v>
      </c>
      <c r="P4" s="28">
        <f t="shared" si="0"/>
        <v>0.99999999999999978</v>
      </c>
      <c r="Q4" s="28">
        <f t="shared" si="0"/>
        <v>0.99999999999999989</v>
      </c>
      <c r="R4" s="28">
        <f t="shared" si="0"/>
        <v>1</v>
      </c>
    </row>
    <row r="5" spans="1:18" ht="2.25" customHeight="1" x14ac:dyDescent="0.25">
      <c r="A5" s="13"/>
      <c r="B5" s="4"/>
      <c r="C5" s="4"/>
      <c r="D5" s="4"/>
      <c r="E5" s="4"/>
      <c r="F5" s="4"/>
      <c r="G5" s="4"/>
      <c r="H5" s="4"/>
      <c r="I5" s="4"/>
      <c r="K5" s="28"/>
      <c r="L5" s="28"/>
      <c r="M5" s="28"/>
      <c r="N5" s="28"/>
      <c r="O5" s="28"/>
      <c r="P5" s="28"/>
      <c r="Q5" s="28"/>
      <c r="R5" s="28"/>
    </row>
    <row r="6" spans="1:18" x14ac:dyDescent="0.25">
      <c r="A6" s="14" t="s">
        <v>19</v>
      </c>
      <c r="B6" s="7">
        <v>2592.4131120000002</v>
      </c>
      <c r="C6" s="7">
        <v>1979.954559</v>
      </c>
      <c r="D6" s="7">
        <v>1850.4307650000001</v>
      </c>
      <c r="E6" s="7">
        <v>1898.9175250000001</v>
      </c>
      <c r="F6" s="7">
        <v>1985.3995789999999</v>
      </c>
      <c r="G6" s="7">
        <v>1991.07646</v>
      </c>
      <c r="H6" s="7">
        <v>2063.8813620000001</v>
      </c>
      <c r="I6" s="7">
        <v>1895.307413</v>
      </c>
      <c r="K6" s="28">
        <f t="shared" ref="K6:K13" si="1">+B6/$B$4</f>
        <v>0.11876471464878023</v>
      </c>
      <c r="L6" s="28">
        <f t="shared" ref="L6:L13" si="2">+C6/$C$4</f>
        <v>9.6132052335345317E-2</v>
      </c>
      <c r="M6" s="28">
        <f t="shared" ref="M6:M13" si="3">+D6/$D$4</f>
        <v>9.4512084784847156E-2</v>
      </c>
      <c r="N6" s="28">
        <f t="shared" ref="N6:N13" si="4">+E6/$E$4</f>
        <v>0.10326325175887875</v>
      </c>
      <c r="O6" s="28">
        <f t="shared" ref="O6:O13" si="5">+F6/$F$4</f>
        <v>0.10296154882858925</v>
      </c>
      <c r="P6" s="28">
        <f t="shared" ref="P6:P13" si="6">+G6/$G$4</f>
        <v>0.10119497653026831</v>
      </c>
      <c r="Q6" s="28">
        <f t="shared" ref="Q6:Q13" si="7">+H6/$H$4</f>
        <v>9.7344013326373616E-2</v>
      </c>
      <c r="R6" s="28">
        <f t="shared" ref="R6:R13" si="8">+I6/$I$4</f>
        <v>8.2504329290769118E-2</v>
      </c>
    </row>
    <row r="7" spans="1:18" x14ac:dyDescent="0.25">
      <c r="A7" s="14" t="s">
        <v>24</v>
      </c>
      <c r="B7" s="7">
        <v>10680.893421000001</v>
      </c>
      <c r="C7" s="7">
        <v>10116.424846</v>
      </c>
      <c r="D7" s="7">
        <v>9263.0535710000004</v>
      </c>
      <c r="E7" s="7">
        <v>7970.6617020000003</v>
      </c>
      <c r="F7" s="7">
        <v>8067.8677749999997</v>
      </c>
      <c r="G7" s="7">
        <v>8167.6558560000003</v>
      </c>
      <c r="H7" s="7">
        <v>8491.7622080000001</v>
      </c>
      <c r="I7" s="7">
        <v>9186.7530769999994</v>
      </c>
      <c r="K7" s="28">
        <f t="shared" si="1"/>
        <v>0.48931756033299179</v>
      </c>
      <c r="L7" s="28">
        <f t="shared" si="2"/>
        <v>0.49117929415180062</v>
      </c>
      <c r="M7" s="28">
        <f t="shared" si="3"/>
        <v>0.4731171363057905</v>
      </c>
      <c r="N7" s="28">
        <f t="shared" si="4"/>
        <v>0.43344507340753463</v>
      </c>
      <c r="O7" s="28">
        <f t="shared" si="5"/>
        <v>0.41839444847503127</v>
      </c>
      <c r="P7" s="28">
        <f t="shared" si="6"/>
        <v>0.41511501906623344</v>
      </c>
      <c r="Q7" s="28">
        <f t="shared" si="7"/>
        <v>0.40051828014906404</v>
      </c>
      <c r="R7" s="28">
        <f t="shared" si="8"/>
        <v>0.39990710518990324</v>
      </c>
    </row>
    <row r="8" spans="1:18" x14ac:dyDescent="0.25">
      <c r="A8" s="14" t="s">
        <v>9</v>
      </c>
      <c r="B8" s="7">
        <v>4615.527591</v>
      </c>
      <c r="C8" s="7">
        <v>4137.6516300000003</v>
      </c>
      <c r="D8" s="7">
        <v>3931.2258889999998</v>
      </c>
      <c r="E8" s="7">
        <v>3701.3059600000001</v>
      </c>
      <c r="F8" s="7">
        <v>3733.9493229999998</v>
      </c>
      <c r="G8" s="7">
        <v>4002.8585459999999</v>
      </c>
      <c r="H8" s="7">
        <v>4837.7131419999996</v>
      </c>
      <c r="I8" s="7">
        <v>5057.271178</v>
      </c>
      <c r="K8" s="28">
        <f t="shared" si="1"/>
        <v>0.21144848201905214</v>
      </c>
      <c r="L8" s="28">
        <f t="shared" si="2"/>
        <v>0.20089397568875561</v>
      </c>
      <c r="M8" s="28">
        <f t="shared" si="3"/>
        <v>0.20079019521141289</v>
      </c>
      <c r="N8" s="28">
        <f t="shared" si="4"/>
        <v>0.2012772456687493</v>
      </c>
      <c r="O8" s="28">
        <f t="shared" si="5"/>
        <v>0.19364021711799823</v>
      </c>
      <c r="P8" s="28">
        <f t="shared" si="6"/>
        <v>0.20344230106384459</v>
      </c>
      <c r="Q8" s="28">
        <f t="shared" si="7"/>
        <v>0.22817319892247795</v>
      </c>
      <c r="R8" s="28">
        <f t="shared" si="8"/>
        <v>0.22014727728099054</v>
      </c>
    </row>
    <row r="9" spans="1:18" x14ac:dyDescent="0.25">
      <c r="A9" s="14" t="s">
        <v>20</v>
      </c>
      <c r="B9" s="7">
        <v>2446.4376929999999</v>
      </c>
      <c r="C9" s="7">
        <v>2695.3452510000002</v>
      </c>
      <c r="D9" s="7">
        <v>2676.3252080000002</v>
      </c>
      <c r="E9" s="7">
        <v>2629.041565</v>
      </c>
      <c r="F9" s="7">
        <v>3004.084018</v>
      </c>
      <c r="G9" s="7">
        <v>2923.99181</v>
      </c>
      <c r="H9" s="7">
        <v>3014.5599809999999</v>
      </c>
      <c r="I9" s="7">
        <v>3522.4548249999998</v>
      </c>
      <c r="K9" s="28">
        <f t="shared" si="1"/>
        <v>0.11207722764949708</v>
      </c>
      <c r="L9" s="28">
        <f t="shared" si="2"/>
        <v>0.13086617041444762</v>
      </c>
      <c r="M9" s="28">
        <f t="shared" si="3"/>
        <v>0.13669523861938154</v>
      </c>
      <c r="N9" s="28">
        <f t="shared" si="4"/>
        <v>0.14296744194361552</v>
      </c>
      <c r="O9" s="28">
        <f t="shared" si="5"/>
        <v>0.15578987050066842</v>
      </c>
      <c r="P9" s="28">
        <f t="shared" si="6"/>
        <v>0.14860970361110429</v>
      </c>
      <c r="Q9" s="28">
        <f t="shared" si="7"/>
        <v>0.14218325353703959</v>
      </c>
      <c r="R9" s="28">
        <f t="shared" si="8"/>
        <v>0.15333542769911515</v>
      </c>
    </row>
    <row r="10" spans="1:18" x14ac:dyDescent="0.25">
      <c r="A10" s="14" t="s">
        <v>23</v>
      </c>
      <c r="B10" s="7">
        <v>264.39763299999998</v>
      </c>
      <c r="C10" s="7">
        <v>309.78953899999999</v>
      </c>
      <c r="D10" s="7">
        <v>256.90411999999998</v>
      </c>
      <c r="E10" s="7">
        <v>327.75854500000003</v>
      </c>
      <c r="F10" s="7">
        <v>485.10984400000001</v>
      </c>
      <c r="G10" s="7">
        <v>566.63850500000001</v>
      </c>
      <c r="H10" s="7">
        <v>645.64628100000004</v>
      </c>
      <c r="I10" s="7">
        <v>727.106762</v>
      </c>
      <c r="K10" s="28">
        <f t="shared" si="1"/>
        <v>1.2112695037571586E-2</v>
      </c>
      <c r="L10" s="28">
        <f t="shared" si="2"/>
        <v>1.5041104878251147E-2</v>
      </c>
      <c r="M10" s="28">
        <f t="shared" si="3"/>
        <v>1.3121563059948663E-2</v>
      </c>
      <c r="N10" s="28">
        <f t="shared" si="4"/>
        <v>1.7823529828373558E-2</v>
      </c>
      <c r="O10" s="28">
        <f t="shared" si="5"/>
        <v>2.5157485384072059E-2</v>
      </c>
      <c r="P10" s="28">
        <f t="shared" si="6"/>
        <v>2.8798979530209164E-2</v>
      </c>
      <c r="Q10" s="28">
        <f t="shared" si="7"/>
        <v>3.0452234968042495E-2</v>
      </c>
      <c r="R10" s="28">
        <f t="shared" si="8"/>
        <v>3.1651570246664193E-2</v>
      </c>
    </row>
    <row r="11" spans="1:18" x14ac:dyDescent="0.25">
      <c r="A11" s="14" t="s">
        <v>21</v>
      </c>
      <c r="B11" s="8">
        <v>0</v>
      </c>
      <c r="C11" s="7">
        <v>40.926847000000002</v>
      </c>
      <c r="D11" s="7">
        <v>126.92291</v>
      </c>
      <c r="E11" s="7">
        <v>233.821302</v>
      </c>
      <c r="F11" s="7">
        <v>316.61661199999998</v>
      </c>
      <c r="G11" s="7">
        <v>404.866356</v>
      </c>
      <c r="H11" s="7">
        <v>542.612437</v>
      </c>
      <c r="I11" s="7">
        <v>735.22805300000005</v>
      </c>
      <c r="K11" s="28">
        <f t="shared" si="1"/>
        <v>0</v>
      </c>
      <c r="L11" s="28">
        <f t="shared" si="2"/>
        <v>1.9871071181107197E-3</v>
      </c>
      <c r="M11" s="28">
        <f t="shared" si="3"/>
        <v>6.4826790917840828E-3</v>
      </c>
      <c r="N11" s="28">
        <f t="shared" si="4"/>
        <v>1.2715216778577478E-2</v>
      </c>
      <c r="O11" s="28">
        <f t="shared" si="5"/>
        <v>1.6419534435884203E-2</v>
      </c>
      <c r="P11" s="28">
        <f t="shared" si="6"/>
        <v>2.0577030674811581E-2</v>
      </c>
      <c r="Q11" s="28">
        <f t="shared" si="7"/>
        <v>2.5592591352827994E-2</v>
      </c>
      <c r="R11" s="28">
        <f t="shared" si="8"/>
        <v>3.2005096889537177E-2</v>
      </c>
    </row>
    <row r="12" spans="1:18" x14ac:dyDescent="0.25">
      <c r="A12" s="14" t="s">
        <v>25</v>
      </c>
      <c r="B12" s="7">
        <v>53.005125999999997</v>
      </c>
      <c r="C12" s="7">
        <v>47.232626000000003</v>
      </c>
      <c r="D12" s="7">
        <v>56.274653999999998</v>
      </c>
      <c r="E12" s="7">
        <v>42.477902999999998</v>
      </c>
      <c r="F12" s="7">
        <v>62.141658999999997</v>
      </c>
      <c r="G12" s="7">
        <v>142.64329699999999</v>
      </c>
      <c r="H12" s="7">
        <v>255.91887</v>
      </c>
      <c r="I12" s="7">
        <v>353.97248400000001</v>
      </c>
      <c r="K12" s="28">
        <f t="shared" si="1"/>
        <v>2.4282930198019463E-3</v>
      </c>
      <c r="L12" s="28">
        <f t="shared" si="2"/>
        <v>2.2932694358708218E-3</v>
      </c>
      <c r="M12" s="28">
        <f t="shared" si="3"/>
        <v>2.8742685058448744E-3</v>
      </c>
      <c r="N12" s="28">
        <f t="shared" si="4"/>
        <v>2.3099509767693731E-3</v>
      </c>
      <c r="O12" s="28">
        <f t="shared" si="5"/>
        <v>3.2226265811140494E-3</v>
      </c>
      <c r="P12" s="28">
        <f t="shared" si="6"/>
        <v>7.2497392149948334E-3</v>
      </c>
      <c r="Q12" s="28">
        <f t="shared" si="7"/>
        <v>1.2070543564388502E-2</v>
      </c>
      <c r="R12" s="28">
        <f t="shared" si="8"/>
        <v>1.5408720600940057E-2</v>
      </c>
    </row>
    <row r="13" spans="1:18" x14ac:dyDescent="0.25">
      <c r="A13" s="15" t="s">
        <v>30</v>
      </c>
      <c r="B13" s="21">
        <v>1175.4678960000001</v>
      </c>
      <c r="C13" s="21">
        <v>1268.870361</v>
      </c>
      <c r="D13" s="21">
        <v>1417.63706</v>
      </c>
      <c r="E13" s="21">
        <v>1585.108352</v>
      </c>
      <c r="F13" s="21">
        <v>1627.753811</v>
      </c>
      <c r="G13" s="21">
        <v>1475.9144269999999</v>
      </c>
      <c r="H13" s="21">
        <v>1349.8398850000001</v>
      </c>
      <c r="I13" s="21">
        <v>1494.1239</v>
      </c>
      <c r="K13" s="28">
        <f t="shared" si="1"/>
        <v>5.3851027292305287E-2</v>
      </c>
      <c r="L13" s="28">
        <f t="shared" si="2"/>
        <v>6.1607025977418149E-2</v>
      </c>
      <c r="M13" s="28">
        <f t="shared" si="3"/>
        <v>7.2406834420990329E-2</v>
      </c>
      <c r="N13" s="28">
        <f t="shared" si="4"/>
        <v>8.6198289637501452E-2</v>
      </c>
      <c r="O13" s="28">
        <f t="shared" si="5"/>
        <v>8.4414268676642423E-2</v>
      </c>
      <c r="P13" s="28">
        <f t="shared" si="6"/>
        <v>7.5012250308533798E-2</v>
      </c>
      <c r="Q13" s="28">
        <f t="shared" si="7"/>
        <v>6.3665884179785831E-2</v>
      </c>
      <c r="R13" s="28">
        <f t="shared" si="8"/>
        <v>6.5040472802080571E-2</v>
      </c>
    </row>
    <row r="14" spans="1:18" x14ac:dyDescent="0.25">
      <c r="A14" s="3"/>
      <c r="B14" s="4"/>
      <c r="C14" s="4"/>
      <c r="D14" s="4"/>
      <c r="E14" s="4"/>
      <c r="F14" s="4"/>
      <c r="G14" s="4"/>
      <c r="H14" s="4"/>
      <c r="I14" s="4"/>
      <c r="K14" s="9"/>
    </row>
    <row r="15" spans="1:18" s="10" customFormat="1" x14ac:dyDescent="0.25">
      <c r="A15" s="18" t="s">
        <v>34</v>
      </c>
      <c r="B15" s="1"/>
      <c r="C15" s="22"/>
      <c r="D15" s="22"/>
      <c r="E15" s="1"/>
      <c r="F15" s="1"/>
      <c r="G15" s="1"/>
      <c r="H15" s="1"/>
      <c r="I15" s="1"/>
      <c r="K15" s="9" t="s">
        <v>32</v>
      </c>
    </row>
    <row r="16" spans="1:18" s="10" customFormat="1" ht="12.75" x14ac:dyDescent="0.2">
      <c r="A16" s="11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K16" s="11" t="s">
        <v>0</v>
      </c>
      <c r="L16" s="11" t="s">
        <v>1</v>
      </c>
      <c r="M16" s="11" t="s">
        <v>2</v>
      </c>
      <c r="N16" s="11" t="s">
        <v>3</v>
      </c>
      <c r="O16" s="11" t="s">
        <v>4</v>
      </c>
      <c r="P16" s="11" t="s">
        <v>5</v>
      </c>
      <c r="Q16" s="11" t="s">
        <v>6</v>
      </c>
      <c r="R16" s="11" t="s">
        <v>7</v>
      </c>
    </row>
    <row r="17" spans="1:18" s="10" customFormat="1" ht="12.75" x14ac:dyDescent="0.2">
      <c r="A17" s="16" t="s">
        <v>35</v>
      </c>
      <c r="B17" s="19">
        <v>53322.866243630197</v>
      </c>
      <c r="C17" s="19">
        <v>44290.000700990087</v>
      </c>
      <c r="D17" s="19">
        <v>45642.023760120072</v>
      </c>
      <c r="E17" s="19">
        <v>48491.332350970028</v>
      </c>
      <c r="F17" s="19">
        <v>56436.655967369887</v>
      </c>
      <c r="G17" s="19">
        <v>72223.957842760137</v>
      </c>
      <c r="H17" s="19">
        <v>67622.765907329871</v>
      </c>
      <c r="I17" s="19">
        <v>58456.178625440196</v>
      </c>
      <c r="K17" s="25">
        <f>SUM(K19:K26)</f>
        <v>1</v>
      </c>
      <c r="L17" s="25">
        <f t="shared" ref="L17:R17" si="9">SUM(L19:L26)</f>
        <v>0.99999999999999989</v>
      </c>
      <c r="M17" s="25">
        <f t="shared" si="9"/>
        <v>1</v>
      </c>
      <c r="N17" s="25">
        <f t="shared" si="9"/>
        <v>0.99999999999999978</v>
      </c>
      <c r="O17" s="25">
        <f t="shared" si="9"/>
        <v>0.99999999999999989</v>
      </c>
      <c r="P17" s="25">
        <f t="shared" si="9"/>
        <v>0.99999999999999989</v>
      </c>
      <c r="Q17" s="25">
        <f t="shared" si="9"/>
        <v>1</v>
      </c>
      <c r="R17" s="25">
        <f t="shared" si="9"/>
        <v>1</v>
      </c>
    </row>
    <row r="18" spans="1:18" s="10" customFormat="1" ht="3" customHeight="1" x14ac:dyDescent="0.2">
      <c r="A18" s="13"/>
      <c r="K18" s="26"/>
      <c r="L18" s="26"/>
      <c r="M18" s="26"/>
      <c r="N18" s="26"/>
      <c r="O18" s="26"/>
      <c r="P18" s="26"/>
      <c r="Q18" s="26"/>
      <c r="R18" s="26"/>
    </row>
    <row r="19" spans="1:18" s="10" customFormat="1" ht="12.75" x14ac:dyDescent="0.2">
      <c r="A19" s="14" t="s">
        <v>19</v>
      </c>
      <c r="B19" s="4">
        <v>18089.126391149981</v>
      </c>
      <c r="C19" s="4">
        <v>12302.845218279967</v>
      </c>
      <c r="D19" s="4">
        <v>14635.437155270021</v>
      </c>
      <c r="E19" s="4">
        <v>18783.269292989979</v>
      </c>
      <c r="F19" s="4">
        <v>22261.348319880093</v>
      </c>
      <c r="G19" s="4">
        <v>29839.27506673997</v>
      </c>
      <c r="H19" s="4">
        <v>21571.162714819988</v>
      </c>
      <c r="I19" s="4">
        <v>10288.099510299975</v>
      </c>
      <c r="K19" s="27">
        <f>+B19/$B$17</f>
        <v>0.3392376979230905</v>
      </c>
      <c r="L19" s="27">
        <f>+C19/$C$17</f>
        <v>0.27777929608397905</v>
      </c>
      <c r="M19" s="27">
        <f>+D19/$D$17</f>
        <v>0.32065706008544259</v>
      </c>
      <c r="N19" s="27">
        <f>+E19/$E$17</f>
        <v>0.38735312853523263</v>
      </c>
      <c r="O19" s="27">
        <f>+F19/$F$17</f>
        <v>0.39444839419172867</v>
      </c>
      <c r="P19" s="27">
        <f>+G19/$G$17</f>
        <v>0.41314926456541617</v>
      </c>
      <c r="Q19" s="27">
        <f>+H19/$H$17</f>
        <v>0.3189926118133215</v>
      </c>
      <c r="R19" s="27">
        <f>+I19/$I$17</f>
        <v>0.17599678515116932</v>
      </c>
    </row>
    <row r="20" spans="1:18" s="10" customFormat="1" ht="12.75" x14ac:dyDescent="0.2">
      <c r="A20" s="14" t="s">
        <v>24</v>
      </c>
      <c r="B20" s="4">
        <v>14596.141077259923</v>
      </c>
      <c r="C20" s="4">
        <v>10032.256719319928</v>
      </c>
      <c r="D20" s="4">
        <v>11164.233698289947</v>
      </c>
      <c r="E20" s="4">
        <v>11250.415626679969</v>
      </c>
      <c r="F20" s="4">
        <v>13667.014196780055</v>
      </c>
      <c r="G20" s="4">
        <v>13989.043201559976</v>
      </c>
      <c r="H20" s="4">
        <v>14986.800361009973</v>
      </c>
      <c r="I20" s="4">
        <v>14832.647019789962</v>
      </c>
      <c r="K20" s="27">
        <f t="shared" ref="K20:K26" si="10">+B20/$B$17</f>
        <v>0.27373136715064594</v>
      </c>
      <c r="L20" s="27">
        <f t="shared" ref="L20:L26" si="11">+C20/$C$17</f>
        <v>0.22651290495679899</v>
      </c>
      <c r="M20" s="27">
        <f t="shared" ref="M20:M26" si="12">+D20/$D$17</f>
        <v>0.24460426551122275</v>
      </c>
      <c r="N20" s="27">
        <f t="shared" ref="N20:N26" si="13">+E20/$E$17</f>
        <v>0.23200879582461945</v>
      </c>
      <c r="O20" s="27">
        <f t="shared" ref="O20:O26" si="14">+F20/$F$17</f>
        <v>0.24216555645469046</v>
      </c>
      <c r="P20" s="27">
        <f t="shared" ref="P20:P26" si="15">+G20/$G$17</f>
        <v>0.19368978964038128</v>
      </c>
      <c r="Q20" s="27">
        <f t="shared" ref="Q20:Q26" si="16">+H20/$H$17</f>
        <v>0.22162359317789307</v>
      </c>
      <c r="R20" s="27">
        <f t="shared" ref="R20:R26" si="17">+I20/$I$17</f>
        <v>0.25373959380462779</v>
      </c>
    </row>
    <row r="21" spans="1:18" s="10" customFormat="1" ht="12.75" x14ac:dyDescent="0.2">
      <c r="A21" s="14" t="s">
        <v>9</v>
      </c>
      <c r="B21" s="4">
        <v>9650.752047659942</v>
      </c>
      <c r="C21" s="4">
        <v>7002.1366294699701</v>
      </c>
      <c r="D21" s="4">
        <v>7324.4848708499776</v>
      </c>
      <c r="E21" s="4">
        <v>9031.3262316600049</v>
      </c>
      <c r="F21" s="4">
        <v>9082.2007691700092</v>
      </c>
      <c r="G21" s="4">
        <v>10642.485684600015</v>
      </c>
      <c r="H21" s="4">
        <v>11121.864052989949</v>
      </c>
      <c r="I21" s="4">
        <v>10936.886767690014</v>
      </c>
      <c r="K21" s="27">
        <f t="shared" si="10"/>
        <v>0.18098712105170817</v>
      </c>
      <c r="L21" s="27">
        <f t="shared" si="11"/>
        <v>0.15809746034421354</v>
      </c>
      <c r="M21" s="27">
        <f t="shared" si="12"/>
        <v>0.16047677704531979</v>
      </c>
      <c r="N21" s="27">
        <f t="shared" si="13"/>
        <v>0.18624619687273536</v>
      </c>
      <c r="O21" s="27">
        <f t="shared" si="14"/>
        <v>0.16092733726854913</v>
      </c>
      <c r="P21" s="27">
        <f t="shared" si="15"/>
        <v>0.14735395293304099</v>
      </c>
      <c r="Q21" s="27">
        <f t="shared" si="16"/>
        <v>0.16446922724561924</v>
      </c>
      <c r="R21" s="27">
        <f t="shared" si="17"/>
        <v>0.18709547946622476</v>
      </c>
    </row>
    <row r="22" spans="1:18" s="10" customFormat="1" ht="12.75" x14ac:dyDescent="0.2">
      <c r="A22" s="14" t="s">
        <v>20</v>
      </c>
      <c r="B22" s="4">
        <v>2739.8235395899969</v>
      </c>
      <c r="C22" s="4">
        <v>10529.898571869993</v>
      </c>
      <c r="D22" s="4">
        <v>7112.1754881499946</v>
      </c>
      <c r="E22" s="4">
        <v>4640.2471974400069</v>
      </c>
      <c r="F22" s="4">
        <v>4052.3152099199956</v>
      </c>
      <c r="G22" s="4">
        <v>4232.139066459984</v>
      </c>
      <c r="H22" s="4">
        <v>5705.0930333999713</v>
      </c>
      <c r="I22" s="4">
        <v>5352.6271878000116</v>
      </c>
      <c r="K22" s="27">
        <f t="shared" si="10"/>
        <v>5.1381775448301012E-2</v>
      </c>
      <c r="L22" s="27">
        <f t="shared" si="11"/>
        <v>0.23774889151524897</v>
      </c>
      <c r="M22" s="27">
        <f t="shared" si="12"/>
        <v>0.15582515634121138</v>
      </c>
      <c r="N22" s="27">
        <f t="shared" si="13"/>
        <v>9.5692301540714064E-2</v>
      </c>
      <c r="O22" s="27">
        <f t="shared" si="14"/>
        <v>7.1802893712606439E-2</v>
      </c>
      <c r="P22" s="27">
        <f t="shared" si="15"/>
        <v>5.859744041823127E-2</v>
      </c>
      <c r="Q22" s="27">
        <f t="shared" si="16"/>
        <v>8.4366454948296879E-2</v>
      </c>
      <c r="R22" s="27">
        <f t="shared" si="17"/>
        <v>9.1566491578198073E-2</v>
      </c>
    </row>
    <row r="23" spans="1:18" s="10" customFormat="1" ht="12.75" x14ac:dyDescent="0.2">
      <c r="A23" s="14" t="s">
        <v>23</v>
      </c>
      <c r="B23" s="4">
        <v>2600.2017051199987</v>
      </c>
      <c r="C23" s="4">
        <v>165.89156744999997</v>
      </c>
      <c r="D23" s="4">
        <v>387.80054451000012</v>
      </c>
      <c r="E23" s="4">
        <v>55.221877120000016</v>
      </c>
      <c r="F23" s="4">
        <v>58.602683389999982</v>
      </c>
      <c r="G23" s="4">
        <v>72.527981540000084</v>
      </c>
      <c r="H23" s="4">
        <v>154.7351804300001</v>
      </c>
      <c r="I23" s="4">
        <v>219.47489923000001</v>
      </c>
      <c r="K23" s="27">
        <f t="shared" si="10"/>
        <v>4.8763352165650163E-2</v>
      </c>
      <c r="L23" s="27">
        <f t="shared" si="11"/>
        <v>3.7455760854456597E-3</v>
      </c>
      <c r="M23" s="27">
        <f t="shared" si="12"/>
        <v>8.4965676927069699E-3</v>
      </c>
      <c r="N23" s="27">
        <f t="shared" si="13"/>
        <v>1.1387989243173548E-3</v>
      </c>
      <c r="O23" s="27">
        <f t="shared" si="14"/>
        <v>1.038379797411853E-3</v>
      </c>
      <c r="P23" s="27">
        <f t="shared" si="15"/>
        <v>1.0042094577245662E-3</v>
      </c>
      <c r="Q23" s="27">
        <f t="shared" si="16"/>
        <v>2.2882113494447852E-3</v>
      </c>
      <c r="R23" s="27">
        <f t="shared" si="17"/>
        <v>3.7545201275692741E-3</v>
      </c>
    </row>
    <row r="24" spans="1:18" s="10" customFormat="1" ht="12.75" x14ac:dyDescent="0.2">
      <c r="A24" s="14" t="s">
        <v>21</v>
      </c>
      <c r="B24" s="10">
        <v>0</v>
      </c>
      <c r="C24" s="10">
        <v>0</v>
      </c>
      <c r="D24" s="4">
        <v>15.54484678</v>
      </c>
      <c r="E24" s="4">
        <v>32.435286249999997</v>
      </c>
      <c r="F24" s="4">
        <v>86.862963180000008</v>
      </c>
      <c r="G24" s="4">
        <v>320.18372817000028</v>
      </c>
      <c r="H24" s="4">
        <v>1073.3737524600001</v>
      </c>
      <c r="I24" s="4">
        <v>4129.4799326000011</v>
      </c>
      <c r="K24" s="27">
        <f t="shared" si="10"/>
        <v>0</v>
      </c>
      <c r="L24" s="27">
        <f t="shared" si="11"/>
        <v>0</v>
      </c>
      <c r="M24" s="27">
        <f t="shared" si="12"/>
        <v>3.4058189140995937E-4</v>
      </c>
      <c r="N24" s="27">
        <f t="shared" si="13"/>
        <v>6.6888832864480275E-4</v>
      </c>
      <c r="O24" s="27">
        <f t="shared" si="14"/>
        <v>1.5391231406450051E-3</v>
      </c>
      <c r="P24" s="27">
        <f t="shared" si="15"/>
        <v>4.4332066219228399E-3</v>
      </c>
      <c r="Q24" s="27">
        <f t="shared" si="16"/>
        <v>1.5872964349475882E-2</v>
      </c>
      <c r="R24" s="27">
        <f t="shared" si="17"/>
        <v>7.0642317539430247E-2</v>
      </c>
    </row>
    <row r="25" spans="1:18" s="10" customFormat="1" ht="12.75" x14ac:dyDescent="0.2">
      <c r="A25" s="14" t="s">
        <v>25</v>
      </c>
      <c r="B25" s="4">
        <v>263.19596589999992</v>
      </c>
      <c r="C25" s="4">
        <v>268.07498123000005</v>
      </c>
      <c r="D25" s="4">
        <v>358.44528522999991</v>
      </c>
      <c r="E25" s="4">
        <v>70.290646250000023</v>
      </c>
      <c r="F25" s="4">
        <v>1137.2963752499998</v>
      </c>
      <c r="G25" s="4">
        <v>8370.5146086699933</v>
      </c>
      <c r="H25" s="4">
        <v>8478.8423918799999</v>
      </c>
      <c r="I25" s="4">
        <v>8714.4689287699966</v>
      </c>
      <c r="K25" s="27">
        <f t="shared" si="10"/>
        <v>4.9358930687909254E-3</v>
      </c>
      <c r="L25" s="27">
        <f t="shared" si="11"/>
        <v>6.0527201848521832E-3</v>
      </c>
      <c r="M25" s="27">
        <f t="shared" si="12"/>
        <v>7.8534047288059371E-3</v>
      </c>
      <c r="N25" s="27">
        <f t="shared" si="13"/>
        <v>1.4495507308656971E-3</v>
      </c>
      <c r="O25" s="27">
        <f t="shared" si="14"/>
        <v>2.0151732163357677E-2</v>
      </c>
      <c r="P25" s="27">
        <f t="shared" si="15"/>
        <v>0.11589664785324513</v>
      </c>
      <c r="Q25" s="27">
        <f t="shared" si="16"/>
        <v>0.12538443641153915</v>
      </c>
      <c r="R25" s="27">
        <f t="shared" si="17"/>
        <v>0.14907695189260028</v>
      </c>
    </row>
    <row r="26" spans="1:18" s="10" customFormat="1" ht="12.75" x14ac:dyDescent="0.2">
      <c r="A26" s="15" t="s">
        <v>30</v>
      </c>
      <c r="B26" s="20">
        <v>5383.6255169503502</v>
      </c>
      <c r="C26" s="20">
        <v>3988.8970133702264</v>
      </c>
      <c r="D26" s="20">
        <v>4643.9018710401324</v>
      </c>
      <c r="E26" s="20">
        <v>4628.1261925800627</v>
      </c>
      <c r="F26" s="20">
        <v>6091.0154497997328</v>
      </c>
      <c r="G26" s="20">
        <v>4757.7885050201912</v>
      </c>
      <c r="H26" s="20">
        <v>4530.8944203399778</v>
      </c>
      <c r="I26" s="20">
        <v>3982.4943792602367</v>
      </c>
      <c r="K26" s="27">
        <f t="shared" si="10"/>
        <v>0.10096279319181316</v>
      </c>
      <c r="L26" s="27">
        <f t="shared" si="11"/>
        <v>9.0063150829461508E-2</v>
      </c>
      <c r="M26" s="27">
        <f t="shared" si="12"/>
        <v>0.10174618670388062</v>
      </c>
      <c r="N26" s="27">
        <f t="shared" si="13"/>
        <v>9.5442339242870503E-2</v>
      </c>
      <c r="O26" s="27">
        <f t="shared" si="14"/>
        <v>0.10792658327101076</v>
      </c>
      <c r="P26" s="27">
        <f t="shared" si="15"/>
        <v>6.5875488510037675E-2</v>
      </c>
      <c r="Q26" s="27">
        <f t="shared" si="16"/>
        <v>6.7002500704409343E-2</v>
      </c>
      <c r="R26" s="27">
        <f t="shared" si="17"/>
        <v>6.8127860440180238E-2</v>
      </c>
    </row>
    <row r="27" spans="1:18" s="10" customFormat="1" ht="12.75" x14ac:dyDescent="0.2">
      <c r="C27" s="4"/>
      <c r="D27" s="4"/>
    </row>
    <row r="28" spans="1:18" s="10" customFormat="1" ht="12.75" x14ac:dyDescent="0.2">
      <c r="C28" s="29"/>
      <c r="D28" s="29"/>
    </row>
    <row r="29" spans="1:18" x14ac:dyDescent="0.25">
      <c r="A29" s="18" t="s">
        <v>36</v>
      </c>
      <c r="J29" s="10"/>
    </row>
    <row r="30" spans="1:18" x14ac:dyDescent="0.25">
      <c r="A30" s="11"/>
      <c r="B30" s="11" t="s">
        <v>0</v>
      </c>
      <c r="C30" s="11" t="s">
        <v>1</v>
      </c>
      <c r="D30" s="11" t="s">
        <v>2</v>
      </c>
      <c r="E30" s="11" t="s">
        <v>3</v>
      </c>
      <c r="F30" s="11" t="s">
        <v>4</v>
      </c>
      <c r="G30" s="11" t="s">
        <v>5</v>
      </c>
      <c r="H30" s="11" t="s">
        <v>6</v>
      </c>
      <c r="I30" s="11" t="s">
        <v>7</v>
      </c>
      <c r="J30" s="10"/>
    </row>
    <row r="31" spans="1:18" x14ac:dyDescent="0.25">
      <c r="A31" s="16" t="s">
        <v>35</v>
      </c>
      <c r="B31" s="19">
        <v>50153.521019660155</v>
      </c>
      <c r="C31" s="19">
        <v>40020.049146870158</v>
      </c>
      <c r="D31" s="19">
        <v>42631.842955350112</v>
      </c>
      <c r="E31" s="19">
        <v>50270.92041826019</v>
      </c>
      <c r="F31" s="19">
        <v>58839.53013224998</v>
      </c>
      <c r="G31" s="19">
        <v>69198.986237550504</v>
      </c>
      <c r="H31" s="19">
        <v>68969.256297439904</v>
      </c>
      <c r="I31" s="19">
        <v>61071.6985483198</v>
      </c>
      <c r="J31" s="10"/>
    </row>
    <row r="32" spans="1:18" ht="3.75" customHeight="1" x14ac:dyDescent="0.25">
      <c r="A32" s="13"/>
      <c r="B32" s="12"/>
      <c r="C32" s="12"/>
      <c r="D32" s="12"/>
      <c r="E32" s="12"/>
      <c r="F32" s="12"/>
      <c r="G32" s="12"/>
      <c r="H32" s="12"/>
      <c r="I32" s="12"/>
      <c r="J32" s="10"/>
    </row>
    <row r="33" spans="1:10" ht="14.25" customHeight="1" x14ac:dyDescent="0.25">
      <c r="A33" s="14" t="s">
        <v>19</v>
      </c>
      <c r="B33" s="4">
        <v>18270.831298229987</v>
      </c>
      <c r="C33" s="4">
        <v>12230.257627579982</v>
      </c>
      <c r="D33" s="4">
        <v>14836.287563749986</v>
      </c>
      <c r="E33" s="4">
        <v>18524.438171300015</v>
      </c>
      <c r="F33" s="4">
        <v>21461.111509410061</v>
      </c>
      <c r="G33" s="4">
        <v>24277.277511310029</v>
      </c>
      <c r="H33" s="4">
        <v>20001.374596530026</v>
      </c>
      <c r="I33" s="4">
        <v>8306.9758635499948</v>
      </c>
      <c r="J33" s="10"/>
    </row>
    <row r="34" spans="1:10" x14ac:dyDescent="0.25">
      <c r="A34" s="14" t="s">
        <v>24</v>
      </c>
      <c r="B34" s="4">
        <v>13620.581339669956</v>
      </c>
      <c r="C34" s="4">
        <v>11676.323417849962</v>
      </c>
      <c r="D34" s="4">
        <v>11345.996573789987</v>
      </c>
      <c r="E34" s="4">
        <v>14882.593856330006</v>
      </c>
      <c r="F34" s="4">
        <v>15405.25706981007</v>
      </c>
      <c r="G34" s="4">
        <v>15035.780681019969</v>
      </c>
      <c r="H34" s="4">
        <v>15149.037219710022</v>
      </c>
      <c r="I34" s="4">
        <v>15148.147012600002</v>
      </c>
      <c r="J34" s="10"/>
    </row>
    <row r="35" spans="1:10" x14ac:dyDescent="0.25">
      <c r="A35" s="14" t="s">
        <v>9</v>
      </c>
      <c r="B35" s="4">
        <v>9754.2342102699731</v>
      </c>
      <c r="C35" s="4">
        <v>7860.4013008099628</v>
      </c>
      <c r="D35" s="4">
        <v>7756.0174730599792</v>
      </c>
      <c r="E35" s="4">
        <v>9989.7373052699968</v>
      </c>
      <c r="F35" s="4">
        <v>10827.665583380036</v>
      </c>
      <c r="G35" s="4">
        <v>12332.183033060004</v>
      </c>
      <c r="H35" s="4">
        <v>14404.803506570071</v>
      </c>
      <c r="I35" s="4">
        <v>14839.472232510005</v>
      </c>
      <c r="J35" s="10"/>
    </row>
    <row r="36" spans="1:10" x14ac:dyDescent="0.25">
      <c r="A36" s="14" t="s">
        <v>20</v>
      </c>
      <c r="B36" s="4">
        <v>2397.5191414300052</v>
      </c>
      <c r="C36" s="4">
        <v>3760.922372579998</v>
      </c>
      <c r="D36" s="4">
        <v>3537.9267058800065</v>
      </c>
      <c r="E36" s="4">
        <v>1272.5806706600006</v>
      </c>
      <c r="F36" s="4">
        <v>3459.6604580899998</v>
      </c>
      <c r="G36" s="4">
        <v>4427.3809330299946</v>
      </c>
      <c r="H36" s="4">
        <v>5860.2796357099978</v>
      </c>
      <c r="I36" s="4">
        <v>5741.9173383599828</v>
      </c>
      <c r="J36" s="17"/>
    </row>
    <row r="37" spans="1:10" x14ac:dyDescent="0.25">
      <c r="A37" s="14" t="s">
        <v>23</v>
      </c>
      <c r="B37" s="4">
        <v>227.20041411999981</v>
      </c>
      <c r="C37" s="4">
        <v>37.430943420000034</v>
      </c>
      <c r="D37" s="4">
        <v>197.09086953000008</v>
      </c>
      <c r="E37" s="4">
        <v>40.459000310000008</v>
      </c>
      <c r="F37" s="4">
        <v>368.39612649999992</v>
      </c>
      <c r="G37" s="4">
        <v>199.01497446000005</v>
      </c>
      <c r="H37" s="4">
        <v>122.00153103000001</v>
      </c>
      <c r="I37" s="4">
        <v>104.46960162000002</v>
      </c>
      <c r="J37" s="17"/>
    </row>
    <row r="38" spans="1:10" x14ac:dyDescent="0.25">
      <c r="A38" s="14" t="s">
        <v>21</v>
      </c>
      <c r="B38" s="5">
        <v>0</v>
      </c>
      <c r="C38" s="5">
        <v>0</v>
      </c>
      <c r="D38" s="4">
        <v>6.1072692999999996</v>
      </c>
      <c r="E38" s="4">
        <v>20.25183741</v>
      </c>
      <c r="F38" s="4">
        <v>59.963626720000008</v>
      </c>
      <c r="G38" s="4">
        <v>231.43631756000013</v>
      </c>
      <c r="H38" s="4">
        <v>1073.5261859399989</v>
      </c>
      <c r="I38" s="4">
        <v>4580.4275719499983</v>
      </c>
      <c r="J38" s="17"/>
    </row>
    <row r="39" spans="1:10" x14ac:dyDescent="0.25">
      <c r="A39" s="14" t="s">
        <v>25</v>
      </c>
      <c r="B39" s="4">
        <v>201.82352715000007</v>
      </c>
      <c r="C39" s="4">
        <v>251.43385784999992</v>
      </c>
      <c r="D39" s="4">
        <v>349.26948986000019</v>
      </c>
      <c r="E39" s="4">
        <v>40.862772929999991</v>
      </c>
      <c r="F39" s="4">
        <v>1089.1898368900004</v>
      </c>
      <c r="G39" s="4">
        <v>7626.9719853200013</v>
      </c>
      <c r="H39" s="4">
        <v>7694.9861190000147</v>
      </c>
      <c r="I39" s="4">
        <v>8367.8609616599952</v>
      </c>
      <c r="J39" s="17"/>
    </row>
    <row r="40" spans="1:10" x14ac:dyDescent="0.25">
      <c r="A40" s="15" t="s">
        <v>30</v>
      </c>
      <c r="B40" s="24">
        <v>5681.3310887902335</v>
      </c>
      <c r="C40" s="24">
        <v>4203.2796267802487</v>
      </c>
      <c r="D40" s="24">
        <v>4603.1470101801533</v>
      </c>
      <c r="E40" s="24">
        <v>5499.9968040501744</v>
      </c>
      <c r="F40" s="24">
        <v>6168.2859214498139</v>
      </c>
      <c r="G40" s="24">
        <v>5068.9408017905125</v>
      </c>
      <c r="H40" s="24">
        <v>4663.2475029497746</v>
      </c>
      <c r="I40" s="24">
        <v>3982.4279660698212</v>
      </c>
      <c r="J40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</vt:lpstr>
      <vt:lpstr>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 Paas</dc:creator>
  <cp:lastModifiedBy>Robin Hazlehurst</cp:lastModifiedBy>
  <dcterms:created xsi:type="dcterms:W3CDTF">2018-10-19T09:01:30Z</dcterms:created>
  <dcterms:modified xsi:type="dcterms:W3CDTF">2018-10-22T12:47:41Z</dcterms:modified>
</cp:coreProperties>
</file>